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ivi.hartikainen\AppData\Local\Microsoft\Windows\INetCache\Content.Outlook\73BS6SF7\"/>
    </mc:Choice>
  </mc:AlternateContent>
  <xr:revisionPtr revIDLastSave="0" documentId="13_ncr:1_{62F98EA3-8BF5-42FE-925A-B371F42BCB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lkat vakiosivukumalli" sheetId="23" r:id="rId1"/>
    <sheet name="Palkat tuntitaksamalli" sheetId="24" r:id="rId2"/>
  </sheets>
  <definedNames>
    <definedName name="_xlnm.Print_Area" localSheetId="1">'Palkat tuntitaksamalli'!$A$1:$H$127</definedName>
    <definedName name="_xlnm.Print_Area" localSheetId="0">'Palkat vakiosivukumalli'!$A$1:$H$134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4" l="1"/>
  <c r="H28" i="24"/>
  <c r="H27" i="24"/>
  <c r="H26" i="24"/>
  <c r="H25" i="24"/>
  <c r="H24" i="24"/>
  <c r="H23" i="24"/>
  <c r="H22" i="24"/>
  <c r="H21" i="24"/>
  <c r="H54" i="24"/>
  <c r="H44" i="24"/>
  <c r="H131" i="23"/>
  <c r="H130" i="23"/>
  <c r="H128" i="23"/>
  <c r="H126" i="23"/>
  <c r="H124" i="23"/>
  <c r="H116" i="23"/>
  <c r="H108" i="23"/>
  <c r="H97" i="23"/>
  <c r="H94" i="23"/>
  <c r="H85" i="23"/>
  <c r="H83" i="23"/>
  <c r="H81" i="23"/>
  <c r="H79" i="23"/>
  <c r="H70" i="23"/>
  <c r="H61" i="23"/>
  <c r="H51" i="23"/>
  <c r="H38" i="23"/>
  <c r="H117" i="24"/>
  <c r="H109" i="24"/>
  <c r="H101" i="24"/>
  <c r="H87" i="24"/>
  <c r="H72" i="24"/>
  <c r="H63" i="24"/>
  <c r="H31" i="24" l="1"/>
  <c r="H74" i="24" s="1"/>
  <c r="H76" i="24" s="1"/>
  <c r="H78" i="24" s="1"/>
  <c r="H90" i="24" s="1"/>
  <c r="H119" i="24" s="1"/>
  <c r="H121" i="24" l="1"/>
  <c r="H123" i="24" l="1"/>
  <c r="H124" i="24" s="1"/>
</calcChain>
</file>

<file path=xl/sharedStrings.xml><?xml version="1.0" encoding="utf-8"?>
<sst xmlns="http://schemas.openxmlformats.org/spreadsheetml/2006/main" count="277" uniqueCount="88">
  <si>
    <t xml:space="preserve"> </t>
  </si>
  <si>
    <t>LIITE</t>
  </si>
  <si>
    <t>Yhteensä</t>
  </si>
  <si>
    <t>Alueiden kestävän kasvun ja elinvoiman tukeminen (AKKE, MOKRA ja AIKO) -maksatushakemukseen</t>
  </si>
  <si>
    <t xml:space="preserve">MAKSATUSHAKEMUKSEN PÄÄKIRJAN AVAIN </t>
  </si>
  <si>
    <t xml:space="preserve"> Maksatushakemus ajalta: </t>
  </si>
  <si>
    <t xml:space="preserve"> Hankkeen virallinen nimi:</t>
  </si>
  <si>
    <t xml:space="preserve"> Hankekoodi (rahoituspäätöksestä):</t>
  </si>
  <si>
    <t xml:space="preserve"> Toteuttajan nimi:</t>
  </si>
  <si>
    <t xml:space="preserve"> Kustannusmalli (rastita oikea): </t>
  </si>
  <si>
    <t>Flat rate 40 %</t>
  </si>
  <si>
    <t>Flat rate 7 %</t>
  </si>
  <si>
    <t>Flat rate 1,5 %</t>
  </si>
  <si>
    <t>(investointihankkeet ja kehittämishankkeisiin sis. investoinnit)</t>
  </si>
  <si>
    <t>Flat rate 7 % + 1,5 %</t>
  </si>
  <si>
    <t>Tosiasialliset kustannukset</t>
  </si>
  <si>
    <t>Maksatuskauden kustannukset:</t>
  </si>
  <si>
    <t>Kirjauspv</t>
  </si>
  <si>
    <t>Kirjanpidon tili</t>
  </si>
  <si>
    <t>Tositenro</t>
  </si>
  <si>
    <t>Tehtävänimike</t>
  </si>
  <si>
    <t>Osa-/koko-aikainen</t>
  </si>
  <si>
    <t>€</t>
  </si>
  <si>
    <t>Tarkista kaavat</t>
  </si>
  <si>
    <t>Ostopalvelut (ei koske flat rate 40 %-mallia)</t>
  </si>
  <si>
    <t>Toimittajan/ laskuttajan nimi</t>
  </si>
  <si>
    <t xml:space="preserve">Selite </t>
  </si>
  <si>
    <t>Hankinta/EU-kynnysarvo (kyllä/ei)</t>
  </si>
  <si>
    <t>Hankinta/Kansal-linen kynnysarvo (kyllä/ei)</t>
  </si>
  <si>
    <t>Matkakustannukset (ei koske flat rate 40 %-mallia) =flat rate 7% -mallissa</t>
  </si>
  <si>
    <t>Tarkista kaava</t>
  </si>
  <si>
    <t>Selite</t>
  </si>
  <si>
    <t>Muut kustannukset (ei koske flat rate 40% -mallia)</t>
  </si>
  <si>
    <t>Kustannus</t>
  </si>
  <si>
    <t>Välittömät kustannukset yhteensä</t>
  </si>
  <si>
    <t xml:space="preserve">Flat rate -osuus </t>
  </si>
  <si>
    <t>Kustannukset yhteensä</t>
  </si>
  <si>
    <t>Tarkista kaava, kun rivejä on lisätty.</t>
  </si>
  <si>
    <t>Tulot</t>
  </si>
  <si>
    <r>
      <t xml:space="preserve">Tuloa vai yksityistä rahoitusta? </t>
    </r>
    <r>
      <rPr>
        <u/>
        <sz val="11"/>
        <rFont val="Tahoma"/>
        <family val="2"/>
      </rPr>
      <t>Muutos aiempaan</t>
    </r>
    <r>
      <rPr>
        <sz val="11"/>
        <rFont val="Tahoma"/>
        <family val="2"/>
      </rPr>
      <t>:  Hanketoimintaan osallistuvien organisaatioden maksuosuudet käsitellään yksityisenä rahoituksena (ei tuloina) myös siinä tapauksessa, että yritykselle kohdentuu hankkeeseen osallistumisesta vähemerkityksistä tukea (de minimis) ja yritys maksaa osallistumisestaan hankkeen toimenpiteeseen.</t>
    </r>
  </si>
  <si>
    <t>Tulo -kohtaan täytetään yrityksen nimi, keneltä tulo on saatu ja selite -kohdassa avataan mistä tulossa on kyse.</t>
  </si>
  <si>
    <t>Nettokustannukset yhteensä (kustannukset - tulot) = ilmoitettavat kustannukset</t>
  </si>
  <si>
    <t>Maksatuskaudella toteutuneet ulkopuoliset rahoituserät:</t>
  </si>
  <si>
    <t>Kuntien rahoitus: ulkopuolinen rahoitus</t>
  </si>
  <si>
    <t>Rahoitus</t>
  </si>
  <si>
    <t>Muu julkinen rahoitus: ulkopuolinen rahoitus</t>
  </si>
  <si>
    <t>Yksityinen rahoitus: ulkopuolinen rahoitus</t>
  </si>
  <si>
    <t>Haettava maakunnan omaehtoisen kehittämisen määrärahan tuki</t>
  </si>
  <si>
    <t xml:space="preserve"> Laske tuen osuus päätöksen mukaisen tukiprosentin mukaan (esim. 70%, 80% tms.)</t>
  </si>
  <si>
    <t>Rahoituserät yhteensä</t>
  </si>
  <si>
    <t>Laske/tarkista kaavat</t>
  </si>
  <si>
    <t>Tarkistathan lopuksi, että kaikki kirjoitettu teksti näkyy soluissa, eikä jää piiloon.</t>
  </si>
  <si>
    <t>Kone- ja laitehankinnat (ei koske flat rate 40 % -mallia)</t>
  </si>
  <si>
    <r>
      <t xml:space="preserve">Tuloa vai yksityistä rahoitusta? </t>
    </r>
    <r>
      <rPr>
        <u/>
        <sz val="11"/>
        <rFont val="Tahoma"/>
        <family val="2"/>
      </rPr>
      <t>Muutos aiempaan</t>
    </r>
    <r>
      <rPr>
        <sz val="11"/>
        <rFont val="Tahoma"/>
        <family val="2"/>
      </rPr>
      <t>: Hanketoimintaan osallistuvien organisaatioden maksuosuudet käsitellään yksityisenä rahoituksena (ei tuloina) myös siinä tapauksessa, että yritykselle kohdentuu hankkeeseen osallistumisesta vähemerkityksistä tukea (de minimis) ja yritys maksaa osallistumisestaan hankkeen toimenpiteeseen.</t>
    </r>
  </si>
  <si>
    <t>Rahoitus -kohtaan kunnan tai yrityksen nimi, keneltä  rahoitus on saatu ja Selite -kenttään esim. rah.osuuden erä/osuus kokonaisuudesta tms. lisätietoa.</t>
  </si>
  <si>
    <t>Rahoitus -kohtaan yrityksen/organisaation nimi, keneltä  rahoitus on saatu ja Selite -kenttään esim. rah.osuuden erä/osuus kokonaisuudesta  tms. lisätietoa.</t>
  </si>
  <si>
    <t xml:space="preserve">Rahoitus -kohtaan täytetään yrityksen nimi, keneltä rahoitus on saatu ja Selite -kenttään esim. rah.osuuden erä/osuus kokonaisuudesta  tms. lisätietoa. </t>
  </si>
  <si>
    <t>Yrityksen nimi keneltä</t>
  </si>
  <si>
    <t xml:space="preserve">Päiväys, nimi ja puhelinnumero: </t>
  </si>
  <si>
    <r>
      <rPr>
        <u/>
        <sz val="11"/>
        <rFont val="Tahoma"/>
        <family val="2"/>
      </rPr>
      <t>Esim</t>
    </r>
    <r>
      <rPr>
        <i/>
        <u/>
        <sz val="11"/>
        <rFont val="Tahoma"/>
        <family val="2"/>
      </rPr>
      <t>.</t>
    </r>
    <r>
      <rPr>
        <i/>
        <sz val="11"/>
        <rFont val="Tahoma"/>
        <family val="2"/>
      </rPr>
      <t xml:space="preserve"> Toimittajan nimi: Painoliike Oy. Selite: Painatus X 400 kpl, Flyer hankkeen tapahtumassa X 23.1.2022 jaettavaksi. Pyydetty tarjoukset neljältä toimittajalta, liitteenä hintavertailu, hankintapäätös tai hankintasopimus</t>
    </r>
  </si>
  <si>
    <t>Lisää päiväys ja henkilön nimi/puhelinnumero, joka on täyttänyt lomakkeen</t>
  </si>
  <si>
    <t>Tarkistuskaava kustannukset - rahoituserät = 0</t>
  </si>
  <si>
    <t>LASKE flat rate -osuus 40 %, 7 % tai 1,5 % hankkeen välittömistä kustannuksista</t>
  </si>
  <si>
    <t xml:space="preserve">Tarkista kaava. Omarahoitusta ei todenneta kirjanpidosta. </t>
  </si>
  <si>
    <t>LOMAKKEEN TÄYTTÖOHJE:</t>
  </si>
  <si>
    <r>
      <rPr>
        <b/>
        <sz val="11"/>
        <rFont val="Tahoma"/>
        <family val="2"/>
      </rPr>
      <t>Selite -kenttään</t>
    </r>
    <r>
      <rPr>
        <sz val="11"/>
        <rFont val="Tahoma"/>
        <family val="2"/>
      </rPr>
      <t xml:space="preserve"> täytetään mitä hankittu ja perustelut hankinnalle, määrä (kpl), miten kilpailutettu, kustannukseen liittyvät liitteet</t>
    </r>
  </si>
  <si>
    <t>Tuensaajan omarahoitus osuus</t>
  </si>
  <si>
    <t>Tuntimäärä</t>
  </si>
  <si>
    <t>Ajanjakso</t>
  </si>
  <si>
    <r>
      <t>Työajanseurantoja ei edellytetä,</t>
    </r>
    <r>
      <rPr>
        <b/>
        <sz val="11"/>
        <rFont val="Tahoma"/>
        <family val="2"/>
      </rPr>
      <t xml:space="preserve"> allekirjoitettu kirjanpidon ote</t>
    </r>
    <r>
      <rPr>
        <sz val="11"/>
        <rFont val="Tahoma"/>
        <family val="2"/>
      </rPr>
      <t xml:space="preserve"> pakollinen liite.</t>
    </r>
  </si>
  <si>
    <r>
      <rPr>
        <b/>
        <sz val="11"/>
        <rFont val="Tahoma"/>
        <family val="2"/>
      </rPr>
      <t>Työajanseurannat tehtävänimikkeittäin</t>
    </r>
    <r>
      <rPr>
        <sz val="11"/>
        <rFont val="Tahoma"/>
        <family val="2"/>
      </rPr>
      <t xml:space="preserve"> liitteenä, EI kirjanpidon otteita.</t>
    </r>
  </si>
  <si>
    <t>Enintään 15 kilometrin etäisyydelle henkilön virka- tai työpaikasta tai asunnosta kohdistuvat matkojen matkakustannukset  korvataan 7 %:n flat rate -osuudella, eikä niitä voi hyväksyä hankkeen välittöminä kustannuksina.</t>
  </si>
  <si>
    <r>
      <t>Palkkakustannukset:</t>
    </r>
    <r>
      <rPr>
        <i/>
        <sz val="16"/>
        <rFont val="Tahoma"/>
        <family val="2"/>
      </rPr>
      <t xml:space="preserve"> </t>
    </r>
    <r>
      <rPr>
        <b/>
        <i/>
        <sz val="16"/>
        <rFont val="Tahoma"/>
        <family val="2"/>
      </rPr>
      <t>Tuntitaksamalli</t>
    </r>
  </si>
  <si>
    <r>
      <t xml:space="preserve">Palkkakustannukset: </t>
    </r>
    <r>
      <rPr>
        <b/>
        <i/>
        <sz val="16"/>
        <rFont val="Tahoma"/>
        <family val="2"/>
      </rPr>
      <t>Vakiosivukulumalli</t>
    </r>
  </si>
  <si>
    <t>Tukikelpoinen kk- palkka</t>
  </si>
  <si>
    <t>Tukipäätöksen mukainen kiinteä työaika%</t>
  </si>
  <si>
    <t>Sivukulut (26,44 % tai 20,42 %)</t>
  </si>
  <si>
    <r>
      <t>Tiedot täytetään tehtävittäin, hankesuunnitelman/</t>
    </r>
    <r>
      <rPr>
        <b/>
        <sz val="11"/>
        <rFont val="Tahoma"/>
        <family val="2"/>
      </rPr>
      <t>tehtävänkuvien mukaisesti</t>
    </r>
    <r>
      <rPr>
        <sz val="11"/>
        <rFont val="Tahoma"/>
        <family val="2"/>
      </rPr>
      <t xml:space="preserve"> (esim. projektipäällikkö),</t>
    </r>
    <r>
      <rPr>
        <b/>
        <sz val="11"/>
        <rFont val="Tahoma"/>
        <family val="2"/>
      </rPr>
      <t xml:space="preserve"> ei henkilön nimeä</t>
    </r>
    <r>
      <rPr>
        <sz val="11"/>
        <rFont val="Tahoma"/>
        <family val="2"/>
      </rPr>
      <t xml:space="preserve">
Täytetään </t>
    </r>
    <r>
      <rPr>
        <b/>
        <sz val="11"/>
        <rFont val="Tahoma"/>
        <family val="2"/>
      </rPr>
      <t>jokaisen kuukauden tiedot omalle rivilleen</t>
    </r>
    <r>
      <rPr>
        <sz val="11"/>
        <rFont val="Tahoma"/>
        <family val="2"/>
      </rPr>
      <t xml:space="preserve">. Vuosiloma-ajan, vapaajakson, sairausajan, vanhempainvapaan tiedot täytetään omille riveilleen tehtävänimikkeittäin.
</t>
    </r>
    <r>
      <rPr>
        <b/>
        <sz val="11"/>
        <rFont val="Tahoma"/>
        <family val="2"/>
      </rPr>
      <t>Selite-kenttään</t>
    </r>
    <r>
      <rPr>
        <sz val="11"/>
        <rFont val="Tahoma"/>
        <family val="2"/>
      </rPr>
      <t xml:space="preserve">: miltä ajalta palkka, lomista tms. aiheutuneet vähennykset/muutokset esim. tes- korotukset voi kirjoittaa sanallisesti, tehtävänimikettä ei tarvitse toistaa selitekentässä
</t>
    </r>
    <r>
      <rPr>
        <b/>
        <sz val="11"/>
        <rFont val="Tahoma"/>
        <family val="2"/>
      </rPr>
      <t>Tukikelpoinen kk-palkka</t>
    </r>
    <r>
      <rPr>
        <sz val="11"/>
        <rFont val="Tahoma"/>
        <family val="2"/>
      </rPr>
      <t xml:space="preserve">: laskentaperusteena käytetty henkilölle maksettu todellinen kk-palkka ilman lakiin perustuvia sivukuluja, lomarahoja, tulospalkkioita, luontoisetuja, bonuksia ja muita niihin rinnastettavia työnantajan vapaaehtoisesti maksamia tai hanketyöhön liittymättömiä eriä.  
</t>
    </r>
    <r>
      <rPr>
        <b/>
        <sz val="11"/>
        <rFont val="Tahoma"/>
        <family val="2"/>
      </rPr>
      <t>Tukipäätöksen mukainen kiinteä työaika%</t>
    </r>
    <r>
      <rPr>
        <sz val="11"/>
        <rFont val="Tahoma"/>
        <family val="2"/>
      </rPr>
      <t xml:space="preserve">=tehtävänkuvassa määritelty kiinteä työaika %.
</t>
    </r>
  </si>
  <si>
    <r>
      <rPr>
        <b/>
        <sz val="11"/>
        <rFont val="Tahoma"/>
        <family val="2"/>
      </rPr>
      <t>Sivukulut</t>
    </r>
    <r>
      <rPr>
        <sz val="11"/>
        <rFont val="Tahoma"/>
        <family val="2"/>
      </rPr>
      <t xml:space="preserve"> yhdelle riville koko maksatusjakson palkkasummista yhteensä (26,44 % tai 20,42 %).</t>
    </r>
  </si>
  <si>
    <r>
      <rPr>
        <b/>
        <sz val="11"/>
        <rFont val="Tahoma"/>
        <family val="2"/>
      </rPr>
      <t>Selite -kenttään</t>
    </r>
    <r>
      <rPr>
        <sz val="11"/>
        <rFont val="Tahoma"/>
        <family val="2"/>
      </rPr>
      <t xml:space="preserve"> täytetään mitä hankittu ja perustelut hankinnalle, määrä (kpl), miten kilpailutettu, kustannukseen liittyvät liitteet. </t>
    </r>
  </si>
  <si>
    <t>Jos hankinta on tehty puitesopimukseen perustuen, kirjoitetaan selitteeseen puitesopimuksen nimi, mitä hankinta koskee ja sopimuksen voimassaoloaika.</t>
  </si>
  <si>
    <r>
      <rPr>
        <b/>
        <sz val="11"/>
        <rFont val="Tahoma"/>
        <family val="2"/>
      </rPr>
      <t>Selite -kenttään</t>
    </r>
    <r>
      <rPr>
        <sz val="11"/>
        <rFont val="Tahoma"/>
        <family val="2"/>
      </rPr>
      <t xml:space="preserve"> täytetään matkan tarkoitus/aihe/yhteys hankkeeseen, pvm., kulkuneuvo (ensisijaisesti julkinen), matkareitti, km-määrä yms. Liitteenä toimitetaan matkalasku liitteineen ja matka- tai kokousraportti/ohjelma/muu osallistumisen todentava liite.</t>
    </r>
  </si>
  <si>
    <t>Tarkista kaava, kustannukset on täsmättävä kirjanpidon otteeseen.</t>
  </si>
  <si>
    <t>Tarkista kaavat, kustannukset on täsmättävä kirjanpidon otteeseen.</t>
  </si>
  <si>
    <t xml:space="preserve">Tarkista kaava. </t>
  </si>
  <si>
    <t>Matkakustannusmalli</t>
  </si>
  <si>
    <t>Tuntitaksa
€/h</t>
  </si>
  <si>
    <r>
      <t>Tiedot täytetään tehtävittäin, hankesuunnitelman/</t>
    </r>
    <r>
      <rPr>
        <b/>
        <sz val="11"/>
        <rFont val="Tahoma"/>
        <family val="2"/>
      </rPr>
      <t xml:space="preserve">tehtävänkuvien mukaisesti </t>
    </r>
    <r>
      <rPr>
        <sz val="11"/>
        <rFont val="Tahoma"/>
        <family val="2"/>
      </rPr>
      <t>(esim. projektipäällikkö), ei henkilön nimeä
Täytetään</t>
    </r>
    <r>
      <rPr>
        <b/>
        <sz val="11"/>
        <rFont val="Tahoma"/>
        <family val="2"/>
      </rPr>
      <t xml:space="preserve"> jokaisen kuukauden tiedot omalle rivilleen</t>
    </r>
    <r>
      <rPr>
        <sz val="11"/>
        <rFont val="Tahoma"/>
        <family val="2"/>
      </rPr>
      <t xml:space="preserve">. Ajanjakso esim. 1.1.-31.1.2023.
Tuntimäärä = ko. ajanjakson työtunnit/tehtävänimike hankkeelle. Pyöristys tasatunteihin alaspäin.
Tuntitaksa = tukipäätöksen mukainen tuntitaksa tehtävänimikkeelle.
Sairausajan ja perhevapaan tunnit  täytetään omille riveilleen tehtävänimikkeittäin. </t>
    </r>
    <r>
      <rPr>
        <b/>
        <sz val="11"/>
        <rFont val="Tahoma"/>
        <family val="2"/>
      </rPr>
      <t>EI  merkitä vuosiloma-ajan tunteja.</t>
    </r>
    <r>
      <rPr>
        <i/>
        <sz val="11"/>
        <color theme="8"/>
        <rFont val="Tahoma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</si>
</sst>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];[Red]\-#,##0.00\ [$€]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D1E37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sz val="16"/>
      <name val="Tahoma"/>
      <family val="2"/>
    </font>
    <font>
      <sz val="11"/>
      <color rgb="FFFF0000"/>
      <name val="Tahoma"/>
      <family val="2"/>
    </font>
    <font>
      <b/>
      <sz val="18"/>
      <name val="Tahoma"/>
      <family val="2"/>
    </font>
    <font>
      <b/>
      <sz val="15"/>
      <name val="Tahoma"/>
      <family val="2"/>
    </font>
    <font>
      <b/>
      <sz val="15"/>
      <color rgb="FFFF0000"/>
      <name val="Tahoma"/>
      <family val="2"/>
    </font>
    <font>
      <i/>
      <sz val="11"/>
      <name val="Tahoma"/>
      <family val="2"/>
    </font>
    <font>
      <b/>
      <strike/>
      <sz val="11"/>
      <color rgb="FFFF0000"/>
      <name val="Tahoma"/>
      <family val="2"/>
    </font>
    <font>
      <b/>
      <sz val="11"/>
      <color rgb="FFFF0000"/>
      <name val="Tahoma"/>
      <family val="2"/>
    </font>
    <font>
      <b/>
      <sz val="13"/>
      <name val="Tahoma"/>
      <family val="2"/>
    </font>
    <font>
      <sz val="14"/>
      <name val="Tahoma"/>
      <family val="2"/>
    </font>
    <font>
      <b/>
      <sz val="14"/>
      <color theme="9"/>
      <name val="Tahoma"/>
      <family val="2"/>
    </font>
    <font>
      <i/>
      <sz val="12"/>
      <name val="Tahoma"/>
      <family val="2"/>
    </font>
    <font>
      <i/>
      <u/>
      <sz val="11"/>
      <name val="Tahoma"/>
      <family val="2"/>
    </font>
    <font>
      <u/>
      <sz val="11"/>
      <name val="Tahoma"/>
      <family val="2"/>
    </font>
    <font>
      <sz val="11"/>
      <name val="Calibri"/>
      <family val="2"/>
    </font>
    <font>
      <i/>
      <sz val="11"/>
      <color theme="8"/>
      <name val="Tahoma"/>
      <family val="2"/>
    </font>
    <font>
      <b/>
      <i/>
      <sz val="16"/>
      <name val="Tahoma"/>
      <family val="2"/>
    </font>
    <font>
      <i/>
      <sz val="16"/>
      <name val="Tahoma"/>
      <family val="2"/>
    </font>
    <font>
      <b/>
      <i/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E2EEA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6" fillId="3" borderId="18" applyNumberFormat="0" applyAlignment="0" applyProtection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213">
    <xf numFmtId="0" fontId="0" fillId="0" borderId="0" xfId="0"/>
    <xf numFmtId="0" fontId="11" fillId="0" borderId="0" xfId="0" applyFont="1"/>
    <xf numFmtId="0" fontId="12" fillId="0" borderId="0" xfId="12" applyFont="1"/>
    <xf numFmtId="0" fontId="13" fillId="0" borderId="0" xfId="12" applyFont="1"/>
    <xf numFmtId="0" fontId="14" fillId="0" borderId="0" xfId="12" applyFont="1"/>
    <xf numFmtId="0" fontId="15" fillId="0" borderId="0" xfId="12" applyFont="1"/>
    <xf numFmtId="0" fontId="17" fillId="0" borderId="0" xfId="12" applyFont="1" applyAlignment="1">
      <alignment horizontal="left" vertical="top" wrapText="1"/>
    </xf>
    <xf numFmtId="0" fontId="18" fillId="0" borderId="0" xfId="9" applyFont="1" applyFill="1"/>
    <xf numFmtId="0" fontId="19" fillId="0" borderId="0" xfId="9" applyFont="1" applyFill="1"/>
    <xf numFmtId="0" fontId="20" fillId="0" borderId="0" xfId="9" applyFont="1" applyFill="1"/>
    <xf numFmtId="0" fontId="15" fillId="0" borderId="0" xfId="11" applyFont="1" applyFill="1" applyBorder="1"/>
    <xf numFmtId="0" fontId="15" fillId="0" borderId="0" xfId="11" applyFont="1" applyFill="1" applyBorder="1" applyAlignment="1">
      <alignment horizontal="left"/>
    </xf>
    <xf numFmtId="0" fontId="16" fillId="0" borderId="0" xfId="10" applyFont="1" applyFill="1" applyBorder="1" applyAlignment="1">
      <alignment horizontal="left"/>
    </xf>
    <xf numFmtId="0" fontId="16" fillId="7" borderId="9" xfId="10" applyFont="1" applyFill="1" applyBorder="1" applyAlignment="1"/>
    <xf numFmtId="0" fontId="16" fillId="0" borderId="0" xfId="10" applyFont="1" applyFill="1" applyBorder="1" applyAlignment="1"/>
    <xf numFmtId="0" fontId="21" fillId="0" borderId="0" xfId="12" applyFont="1"/>
    <xf numFmtId="0" fontId="15" fillId="0" borderId="0" xfId="10" applyFont="1" applyFill="1" applyBorder="1" applyAlignment="1"/>
    <xf numFmtId="0" fontId="15" fillId="0" borderId="15" xfId="10" applyFont="1" applyFill="1" applyBorder="1" applyAlignment="1">
      <alignment horizontal="center" vertical="center"/>
    </xf>
    <xf numFmtId="0" fontId="22" fillId="0" borderId="0" xfId="13" applyFont="1"/>
    <xf numFmtId="0" fontId="23" fillId="0" borderId="0" xfId="4" applyFont="1" applyBorder="1"/>
    <xf numFmtId="0" fontId="16" fillId="0" borderId="0" xfId="12" applyFont="1"/>
    <xf numFmtId="0" fontId="23" fillId="0" borderId="0" xfId="4" applyFont="1" applyFill="1" applyBorder="1"/>
    <xf numFmtId="0" fontId="15" fillId="0" borderId="0" xfId="4" applyFont="1" applyBorder="1"/>
    <xf numFmtId="0" fontId="13" fillId="0" borderId="0" xfId="10" applyFont="1" applyFill="1" applyAlignment="1">
      <alignment horizontal="center" wrapText="1"/>
    </xf>
    <xf numFmtId="0" fontId="12" fillId="0" borderId="0" xfId="12" applyFont="1" applyAlignment="1">
      <alignment wrapText="1"/>
    </xf>
    <xf numFmtId="14" fontId="12" fillId="0" borderId="15" xfId="12" applyNumberFormat="1" applyFont="1" applyBorder="1" applyAlignment="1">
      <alignment horizontal="left" vertical="center" wrapText="1"/>
    </xf>
    <xf numFmtId="0" fontId="12" fillId="0" borderId="15" xfId="12" applyFont="1" applyBorder="1" applyAlignment="1">
      <alignment horizontal="left" vertical="center" wrapText="1"/>
    </xf>
    <xf numFmtId="0" fontId="12" fillId="0" borderId="15" xfId="12" applyFont="1" applyBorder="1" applyAlignment="1">
      <alignment horizontal="left" vertical="center"/>
    </xf>
    <xf numFmtId="4" fontId="12" fillId="0" borderId="15" xfId="12" applyNumberFormat="1" applyFont="1" applyBorder="1" applyAlignment="1">
      <alignment horizontal="right"/>
    </xf>
    <xf numFmtId="3" fontId="12" fillId="0" borderId="15" xfId="12" applyNumberFormat="1" applyFont="1" applyBorder="1" applyAlignment="1">
      <alignment horizontal="left" vertical="center" wrapText="1"/>
    </xf>
    <xf numFmtId="0" fontId="12" fillId="0" borderId="9" xfId="12" applyFont="1" applyBorder="1" applyAlignment="1">
      <alignment horizontal="left" vertical="center" wrapText="1"/>
    </xf>
    <xf numFmtId="0" fontId="12" fillId="0" borderId="0" xfId="12" applyFont="1" applyAlignment="1">
      <alignment horizontal="left" vertical="top" wrapText="1"/>
    </xf>
    <xf numFmtId="0" fontId="13" fillId="7" borderId="8" xfId="10" applyFont="1" applyFill="1" applyBorder="1"/>
    <xf numFmtId="0" fontId="13" fillId="7" borderId="9" xfId="10" applyFont="1" applyFill="1" applyBorder="1"/>
    <xf numFmtId="4" fontId="13" fillId="7" borderId="12" xfId="10" applyNumberFormat="1" applyFont="1" applyFill="1" applyBorder="1" applyAlignment="1">
      <alignment horizontal="right"/>
    </xf>
    <xf numFmtId="0" fontId="13" fillId="0" borderId="0" xfId="10" applyFont="1" applyFill="1"/>
    <xf numFmtId="0" fontId="12" fillId="0" borderId="15" xfId="12" applyFont="1" applyBorder="1"/>
    <xf numFmtId="0" fontId="24" fillId="0" borderId="0" xfId="4" applyFont="1" applyBorder="1"/>
    <xf numFmtId="0" fontId="12" fillId="7" borderId="15" xfId="10" applyFont="1" applyFill="1" applyBorder="1" applyAlignment="1">
      <alignment horizontal="center" vertical="top" wrapText="1"/>
    </xf>
    <xf numFmtId="0" fontId="12" fillId="0" borderId="15" xfId="12" applyFont="1" applyBorder="1" applyAlignment="1">
      <alignment horizontal="left" vertical="top" wrapText="1"/>
    </xf>
    <xf numFmtId="0" fontId="12" fillId="0" borderId="0" xfId="12" applyFont="1" applyAlignment="1">
      <alignment horizontal="center" wrapText="1"/>
    </xf>
    <xf numFmtId="0" fontId="12" fillId="0" borderId="12" xfId="12" applyFont="1" applyBorder="1" applyAlignment="1">
      <alignment horizontal="left" vertical="center" wrapText="1"/>
    </xf>
    <xf numFmtId="0" fontId="12" fillId="0" borderId="11" xfId="12" applyFont="1" applyBorder="1" applyAlignment="1">
      <alignment horizontal="left" vertical="center"/>
    </xf>
    <xf numFmtId="0" fontId="12" fillId="7" borderId="9" xfId="12" applyFont="1" applyFill="1" applyBorder="1"/>
    <xf numFmtId="0" fontId="13" fillId="0" borderId="0" xfId="10" applyFont="1" applyFill="1" applyBorder="1"/>
    <xf numFmtId="0" fontId="21" fillId="0" borderId="0" xfId="0" applyFont="1"/>
    <xf numFmtId="14" fontId="12" fillId="0" borderId="15" xfId="7" applyNumberFormat="1" applyFont="1" applyBorder="1" applyAlignment="1">
      <alignment horizontal="left" vertical="center" wrapText="1"/>
    </xf>
    <xf numFmtId="0" fontId="12" fillId="0" borderId="15" xfId="7" applyFont="1" applyBorder="1" applyAlignment="1">
      <alignment horizontal="left" vertical="center" wrapText="1"/>
    </xf>
    <xf numFmtId="0" fontId="12" fillId="0" borderId="12" xfId="7" applyFont="1" applyBorder="1" applyAlignment="1">
      <alignment horizontal="left" vertical="center" wrapText="1"/>
    </xf>
    <xf numFmtId="4" fontId="12" fillId="0" borderId="15" xfId="7" applyNumberFormat="1" applyFont="1" applyBorder="1" applyAlignment="1">
      <alignment horizontal="right"/>
    </xf>
    <xf numFmtId="0" fontId="12" fillId="0" borderId="10" xfId="7" applyFont="1" applyBorder="1" applyAlignment="1">
      <alignment horizontal="left" vertical="center" wrapText="1"/>
    </xf>
    <xf numFmtId="0" fontId="12" fillId="0" borderId="11" xfId="7" applyFont="1" applyBorder="1" applyAlignment="1">
      <alignment horizontal="left" vertical="center" wrapText="1"/>
    </xf>
    <xf numFmtId="4" fontId="12" fillId="0" borderId="10" xfId="7" applyNumberFormat="1" applyFont="1" applyBorder="1" applyAlignment="1">
      <alignment horizontal="right"/>
    </xf>
    <xf numFmtId="0" fontId="13" fillId="7" borderId="8" xfId="7" applyFont="1" applyFill="1" applyBorder="1"/>
    <xf numFmtId="0" fontId="25" fillId="7" borderId="9" xfId="7" applyFont="1" applyFill="1" applyBorder="1"/>
    <xf numFmtId="4" fontId="13" fillId="7" borderId="12" xfId="7" applyNumberFormat="1" applyFont="1" applyFill="1" applyBorder="1" applyAlignment="1">
      <alignment horizontal="right"/>
    </xf>
    <xf numFmtId="0" fontId="13" fillId="0" borderId="0" xfId="7" applyFont="1" applyFill="1" applyBorder="1"/>
    <xf numFmtId="0" fontId="25" fillId="0" borderId="0" xfId="7" applyFont="1" applyFill="1" applyBorder="1"/>
    <xf numFmtId="4" fontId="13" fillId="0" borderId="0" xfId="7" applyNumberFormat="1" applyFont="1" applyFill="1" applyBorder="1" applyAlignment="1">
      <alignment horizontal="right"/>
    </xf>
    <xf numFmtId="0" fontId="25" fillId="0" borderId="0" xfId="7" applyFont="1" applyFill="1"/>
    <xf numFmtId="0" fontId="26" fillId="0" borderId="0" xfId="12" applyFont="1"/>
    <xf numFmtId="0" fontId="12" fillId="0" borderId="8" xfId="12" applyFont="1" applyBorder="1" applyAlignment="1">
      <alignment horizontal="left" vertical="center"/>
    </xf>
    <xf numFmtId="0" fontId="12" fillId="0" borderId="15" xfId="7" applyFont="1" applyBorder="1" applyAlignment="1">
      <alignment horizontal="left" vertical="center"/>
    </xf>
    <xf numFmtId="0" fontId="12" fillId="0" borderId="0" xfId="12" applyFont="1" applyAlignment="1">
      <alignment horizontal="left" vertical="center"/>
    </xf>
    <xf numFmtId="0" fontId="12" fillId="0" borderId="10" xfId="12" applyFont="1" applyBorder="1" applyAlignment="1">
      <alignment horizontal="left" vertical="center" wrapText="1"/>
    </xf>
    <xf numFmtId="0" fontId="12" fillId="0" borderId="11" xfId="12" applyFont="1" applyBorder="1" applyAlignment="1">
      <alignment horizontal="left" vertical="center" wrapText="1"/>
    </xf>
    <xf numFmtId="4" fontId="12" fillId="0" borderId="10" xfId="12" applyNumberFormat="1" applyFont="1" applyBorder="1" applyAlignment="1">
      <alignment horizontal="right"/>
    </xf>
    <xf numFmtId="0" fontId="25" fillId="0" borderId="0" xfId="7" applyFont="1"/>
    <xf numFmtId="0" fontId="12" fillId="0" borderId="8" xfId="7" applyFont="1" applyBorder="1" applyAlignment="1">
      <alignment horizontal="left" vertical="center"/>
    </xf>
    <xf numFmtId="0" fontId="25" fillId="0" borderId="15" xfId="7" applyFont="1" applyBorder="1" applyAlignment="1">
      <alignment horizontal="left" vertical="center"/>
    </xf>
    <xf numFmtId="0" fontId="13" fillId="7" borderId="20" xfId="10" applyFont="1" applyFill="1" applyBorder="1"/>
    <xf numFmtId="0" fontId="27" fillId="7" borderId="20" xfId="10" applyFont="1" applyFill="1" applyBorder="1"/>
    <xf numFmtId="0" fontId="12" fillId="7" borderId="20" xfId="12" applyFont="1" applyFill="1" applyBorder="1"/>
    <xf numFmtId="4" fontId="13" fillId="7" borderId="20" xfId="7" applyNumberFormat="1" applyFont="1" applyFill="1" applyBorder="1"/>
    <xf numFmtId="0" fontId="13" fillId="7" borderId="20" xfId="4" applyFont="1" applyFill="1" applyBorder="1"/>
    <xf numFmtId="0" fontId="27" fillId="7" borderId="20" xfId="4" applyFont="1" applyFill="1" applyBorder="1"/>
    <xf numFmtId="4" fontId="13" fillId="0" borderId="4" xfId="7" applyNumberFormat="1" applyFont="1" applyFill="1" applyBorder="1"/>
    <xf numFmtId="0" fontId="13" fillId="0" borderId="0" xfId="10" applyFont="1" applyFill="1" applyBorder="1" applyAlignment="1">
      <alignment horizontal="center" wrapText="1"/>
    </xf>
    <xf numFmtId="0" fontId="13" fillId="0" borderId="0" xfId="10" applyFont="1" applyFill="1" applyBorder="1" applyAlignment="1">
      <alignment horizontal="left" wrapText="1"/>
    </xf>
    <xf numFmtId="0" fontId="13" fillId="0" borderId="0" xfId="10" applyFont="1" applyFill="1" applyBorder="1" applyAlignment="1">
      <alignment wrapText="1"/>
    </xf>
    <xf numFmtId="4" fontId="13" fillId="0" borderId="0" xfId="10" applyNumberFormat="1" applyFont="1" applyFill="1" applyBorder="1" applyAlignment="1">
      <alignment horizontal="right" wrapText="1"/>
    </xf>
    <xf numFmtId="0" fontId="13" fillId="7" borderId="22" xfId="10" applyFont="1" applyFill="1" applyBorder="1"/>
    <xf numFmtId="4" fontId="13" fillId="7" borderId="23" xfId="10" applyNumberFormat="1" applyFont="1" applyFill="1" applyBorder="1" applyAlignment="1">
      <alignment horizontal="right"/>
    </xf>
    <xf numFmtId="0" fontId="13" fillId="0" borderId="0" xfId="8" applyFont="1" applyBorder="1"/>
    <xf numFmtId="0" fontId="12" fillId="7" borderId="9" xfId="12" applyFont="1" applyFill="1" applyBorder="1" applyAlignment="1">
      <alignment vertical="top"/>
    </xf>
    <xf numFmtId="4" fontId="12" fillId="0" borderId="0" xfId="12" applyNumberFormat="1" applyFont="1" applyAlignment="1">
      <alignment horizontal="right"/>
    </xf>
    <xf numFmtId="0" fontId="19" fillId="7" borderId="24" xfId="4" applyFont="1" applyFill="1" applyBorder="1"/>
    <xf numFmtId="0" fontId="23" fillId="7" borderId="24" xfId="4" applyFont="1" applyFill="1" applyBorder="1"/>
    <xf numFmtId="0" fontId="12" fillId="2" borderId="15" xfId="12" applyFont="1" applyFill="1" applyBorder="1" applyAlignment="1">
      <alignment horizontal="left" vertical="center" wrapText="1"/>
    </xf>
    <xf numFmtId="2" fontId="12" fillId="2" borderId="15" xfId="12" applyNumberFormat="1" applyFont="1" applyFill="1" applyBorder="1"/>
    <xf numFmtId="0" fontId="12" fillId="0" borderId="15" xfId="6" applyFont="1" applyFill="1" applyBorder="1" applyAlignment="1">
      <alignment horizontal="left" vertical="center" wrapText="1"/>
    </xf>
    <xf numFmtId="0" fontId="12" fillId="2" borderId="15" xfId="9" applyFont="1" applyFill="1" applyBorder="1" applyAlignment="1">
      <alignment horizontal="left" vertical="center" wrapText="1"/>
    </xf>
    <xf numFmtId="2" fontId="12" fillId="2" borderId="15" xfId="9" applyNumberFormat="1" applyFont="1" applyFill="1" applyBorder="1"/>
    <xf numFmtId="2" fontId="13" fillId="0" borderId="15" xfId="6" applyNumberFormat="1" applyFont="1" applyFill="1" applyBorder="1"/>
    <xf numFmtId="0" fontId="13" fillId="7" borderId="7" xfId="10" applyFont="1" applyFill="1" applyBorder="1"/>
    <xf numFmtId="0" fontId="13" fillId="7" borderId="5" xfId="10" applyFont="1" applyFill="1" applyBorder="1"/>
    <xf numFmtId="2" fontId="13" fillId="7" borderId="6" xfId="10" applyNumberFormat="1" applyFont="1" applyFill="1" applyBorder="1"/>
    <xf numFmtId="0" fontId="28" fillId="0" borderId="0" xfId="5" applyFont="1" applyBorder="1"/>
    <xf numFmtId="0" fontId="12" fillId="2" borderId="9" xfId="9" applyFont="1" applyFill="1" applyBorder="1" applyAlignment="1">
      <alignment horizontal="left" vertical="center" wrapText="1"/>
    </xf>
    <xf numFmtId="0" fontId="12" fillId="0" borderId="15" xfId="12" applyFont="1" applyBorder="1" applyAlignment="1">
      <alignment wrapText="1"/>
    </xf>
    <xf numFmtId="0" fontId="12" fillId="0" borderId="15" xfId="12" applyFont="1" applyBorder="1" applyAlignment="1">
      <alignment horizontal="center" wrapText="1"/>
    </xf>
    <xf numFmtId="0" fontId="12" fillId="0" borderId="9" xfId="12" applyFont="1" applyBorder="1" applyAlignment="1">
      <alignment horizontal="left" wrapText="1"/>
    </xf>
    <xf numFmtId="0" fontId="12" fillId="2" borderId="15" xfId="10" applyFont="1" applyFill="1" applyBorder="1" applyAlignment="1">
      <alignment horizontal="left" vertical="center" wrapText="1"/>
    </xf>
    <xf numFmtId="0" fontId="12" fillId="2" borderId="8" xfId="9" applyFont="1" applyFill="1" applyBorder="1" applyAlignment="1">
      <alignment horizontal="left" vertical="center" wrapText="1"/>
    </xf>
    <xf numFmtId="0" fontId="19" fillId="7" borderId="0" xfId="10" applyFont="1" applyFill="1" applyBorder="1"/>
    <xf numFmtId="0" fontId="29" fillId="7" borderId="0" xfId="12" applyFont="1" applyFill="1"/>
    <xf numFmtId="0" fontId="19" fillId="7" borderId="0" xfId="10" applyFont="1" applyFill="1"/>
    <xf numFmtId="0" fontId="19" fillId="7" borderId="24" xfId="8" applyFont="1" applyFill="1" applyBorder="1"/>
    <xf numFmtId="2" fontId="23" fillId="7" borderId="0" xfId="4" applyNumberFormat="1" applyFont="1" applyFill="1" applyBorder="1"/>
    <xf numFmtId="2" fontId="31" fillId="7" borderId="0" xfId="4" applyNumberFormat="1" applyFont="1" applyFill="1" applyBorder="1"/>
    <xf numFmtId="0" fontId="29" fillId="0" borderId="0" xfId="4" applyFont="1" applyBorder="1"/>
    <xf numFmtId="0" fontId="16" fillId="0" borderId="0" xfId="10" applyFont="1" applyFill="1" applyAlignment="1"/>
    <xf numFmtId="0" fontId="12" fillId="7" borderId="8" xfId="10" applyFont="1" applyFill="1" applyBorder="1" applyAlignment="1">
      <alignment horizontal="center" vertical="top" wrapText="1"/>
    </xf>
    <xf numFmtId="0" fontId="12" fillId="7" borderId="12" xfId="10" applyFont="1" applyFill="1" applyBorder="1" applyAlignment="1">
      <alignment horizontal="center" vertical="top" wrapText="1"/>
    </xf>
    <xf numFmtId="0" fontId="12" fillId="7" borderId="15" xfId="10" applyFont="1" applyFill="1" applyBorder="1" applyAlignment="1">
      <alignment horizontal="center" wrapText="1"/>
    </xf>
    <xf numFmtId="0" fontId="12" fillId="7" borderId="15" xfId="7" applyFont="1" applyFill="1" applyBorder="1" applyAlignment="1">
      <alignment horizontal="center" vertical="top" wrapText="1"/>
    </xf>
    <xf numFmtId="0" fontId="12" fillId="7" borderId="8" xfId="7" applyFont="1" applyFill="1" applyBorder="1" applyAlignment="1">
      <alignment horizontal="center" vertical="top" wrapText="1"/>
    </xf>
    <xf numFmtId="0" fontId="12" fillId="7" borderId="9" xfId="7" applyFont="1" applyFill="1" applyBorder="1" applyAlignment="1">
      <alignment vertical="top" wrapText="1"/>
    </xf>
    <xf numFmtId="0" fontId="12" fillId="7" borderId="12" xfId="7" applyFont="1" applyFill="1" applyBorder="1" applyAlignment="1">
      <alignment vertical="top" wrapText="1"/>
    </xf>
    <xf numFmtId="0" fontId="12" fillId="7" borderId="12" xfId="7" applyFont="1" applyFill="1" applyBorder="1" applyAlignment="1">
      <alignment horizontal="center" vertical="top" wrapText="1"/>
    </xf>
    <xf numFmtId="0" fontId="12" fillId="7" borderId="8" xfId="10" applyFont="1" applyFill="1" applyBorder="1" applyAlignment="1">
      <alignment horizontal="center" wrapText="1"/>
    </xf>
    <xf numFmtId="0" fontId="12" fillId="7" borderId="12" xfId="10" applyFont="1" applyFill="1" applyBorder="1" applyAlignment="1">
      <alignment horizontal="center" wrapText="1"/>
    </xf>
    <xf numFmtId="0" fontId="29" fillId="7" borderId="0" xfId="4" applyFont="1" applyFill="1" applyBorder="1"/>
    <xf numFmtId="0" fontId="12" fillId="0" borderId="10" xfId="12" applyFont="1" applyBorder="1" applyAlignment="1">
      <alignment vertical="top" wrapText="1"/>
    </xf>
    <xf numFmtId="0" fontId="12" fillId="0" borderId="3" xfId="12" applyFont="1" applyBorder="1"/>
    <xf numFmtId="0" fontId="21" fillId="0" borderId="0" xfId="12" applyFont="1" applyAlignment="1">
      <alignment vertical="top"/>
    </xf>
    <xf numFmtId="0" fontId="34" fillId="0" borderId="0" xfId="0" applyFont="1"/>
    <xf numFmtId="0" fontId="12" fillId="2" borderId="9" xfId="7" applyFont="1" applyFill="1" applyBorder="1" applyAlignment="1">
      <alignment horizontal="left" vertical="center" wrapText="1"/>
    </xf>
    <xf numFmtId="0" fontId="12" fillId="2" borderId="12" xfId="7" applyFont="1" applyFill="1" applyBorder="1" applyAlignment="1">
      <alignment horizontal="left" vertical="center" wrapText="1"/>
    </xf>
    <xf numFmtId="4" fontId="30" fillId="0" borderId="15" xfId="4" applyNumberFormat="1" applyFont="1" applyFill="1" applyBorder="1" applyAlignment="1">
      <alignment horizontal="right"/>
    </xf>
    <xf numFmtId="0" fontId="12" fillId="0" borderId="0" xfId="12" applyFont="1" applyAlignment="1">
      <alignment vertical="top" wrapText="1"/>
    </xf>
    <xf numFmtId="0" fontId="21" fillId="0" borderId="9" xfId="12" applyFont="1" applyBorder="1" applyAlignment="1">
      <alignment vertical="top"/>
    </xf>
    <xf numFmtId="0" fontId="12" fillId="0" borderId="5" xfId="12" applyFont="1" applyBorder="1"/>
    <xf numFmtId="4" fontId="21" fillId="0" borderId="0" xfId="12" applyNumberFormat="1" applyFont="1"/>
    <xf numFmtId="0" fontId="13" fillId="0" borderId="15" xfId="12" applyFont="1" applyBorder="1"/>
    <xf numFmtId="0" fontId="25" fillId="0" borderId="0" xfId="7" applyFont="1" applyFill="1" applyBorder="1" applyAlignment="1">
      <alignment horizontal="left" wrapText="1"/>
    </xf>
    <xf numFmtId="2" fontId="13" fillId="0" borderId="0" xfId="10" applyNumberFormat="1" applyFont="1" applyFill="1" applyBorder="1"/>
    <xf numFmtId="4" fontId="30" fillId="0" borderId="0" xfId="4" applyNumberFormat="1" applyFont="1" applyFill="1" applyBorder="1" applyAlignment="1">
      <alignment horizontal="right"/>
    </xf>
    <xf numFmtId="0" fontId="29" fillId="0" borderId="0" xfId="4" applyFont="1" applyFill="1" applyBorder="1"/>
    <xf numFmtId="0" fontId="19" fillId="0" borderId="0" xfId="10" applyFont="1" applyFill="1" applyBorder="1"/>
    <xf numFmtId="0" fontId="29" fillId="0" borderId="0" xfId="12" applyFont="1"/>
    <xf numFmtId="0" fontId="19" fillId="0" borderId="0" xfId="10" applyFont="1" applyFill="1"/>
    <xf numFmtId="2" fontId="13" fillId="7" borderId="15" xfId="10" applyNumberFormat="1" applyFont="1" applyFill="1" applyBorder="1"/>
    <xf numFmtId="0" fontId="25" fillId="0" borderId="0" xfId="7" applyFont="1" applyFill="1" applyBorder="1" applyAlignment="1">
      <alignment horizontal="left"/>
    </xf>
    <xf numFmtId="0" fontId="13" fillId="7" borderId="24" xfId="12" applyFont="1" applyFill="1" applyBorder="1"/>
    <xf numFmtId="4" fontId="19" fillId="7" borderId="24" xfId="4" applyNumberFormat="1" applyFont="1" applyFill="1" applyBorder="1" applyAlignment="1">
      <alignment horizontal="right"/>
    </xf>
    <xf numFmtId="0" fontId="19" fillId="7" borderId="21" xfId="10" applyFont="1" applyFill="1" applyBorder="1"/>
    <xf numFmtId="0" fontId="13" fillId="7" borderId="22" xfId="12" applyFont="1" applyFill="1" applyBorder="1"/>
    <xf numFmtId="0" fontId="19" fillId="7" borderId="24" xfId="12" applyFont="1" applyFill="1" applyBorder="1"/>
    <xf numFmtId="0" fontId="20" fillId="0" borderId="0" xfId="4" applyFont="1" applyBorder="1"/>
    <xf numFmtId="0" fontId="18" fillId="0" borderId="0" xfId="4" applyFont="1" applyBorder="1"/>
    <xf numFmtId="0" fontId="36" fillId="0" borderId="0" xfId="4" applyFont="1" applyBorder="1"/>
    <xf numFmtId="0" fontId="12" fillId="0" borderId="13" xfId="12" applyFont="1" applyBorder="1" applyAlignment="1">
      <alignment horizontal="left" vertical="top" wrapText="1"/>
    </xf>
    <xf numFmtId="0" fontId="12" fillId="0" borderId="14" xfId="12" applyFont="1" applyBorder="1" applyAlignment="1">
      <alignment horizontal="left" vertical="top" wrapText="1"/>
    </xf>
    <xf numFmtId="0" fontId="25" fillId="0" borderId="14" xfId="12" applyFont="1" applyBorder="1" applyAlignment="1">
      <alignment horizontal="left" vertical="top" wrapText="1"/>
    </xf>
    <xf numFmtId="0" fontId="13" fillId="7" borderId="9" xfId="10" applyFont="1" applyFill="1" applyBorder="1" applyAlignment="1"/>
    <xf numFmtId="0" fontId="12" fillId="0" borderId="15" xfId="12" applyFont="1" applyBorder="1" applyAlignment="1">
      <alignment vertical="center" wrapText="1"/>
    </xf>
    <xf numFmtId="0" fontId="12" fillId="7" borderId="8" xfId="10" applyFont="1" applyFill="1" applyBorder="1" applyAlignment="1">
      <alignment vertical="top" wrapText="1"/>
    </xf>
    <xf numFmtId="0" fontId="12" fillId="0" borderId="12" xfId="12" applyFont="1" applyBorder="1" applyAlignment="1">
      <alignment vertical="center" wrapText="1"/>
    </xf>
    <xf numFmtId="0" fontId="38" fillId="0" borderId="8" xfId="10" applyFont="1" applyFill="1" applyBorder="1" applyAlignment="1"/>
    <xf numFmtId="0" fontId="15" fillId="0" borderId="12" xfId="4" applyFont="1" applyBorder="1"/>
    <xf numFmtId="0" fontId="12" fillId="0" borderId="13" xfId="10" applyFont="1" applyFill="1" applyBorder="1" applyAlignment="1">
      <alignment vertical="top" wrapText="1"/>
    </xf>
    <xf numFmtId="0" fontId="12" fillId="0" borderId="10" xfId="12" applyFont="1" applyBorder="1" applyAlignment="1">
      <alignment horizontal="left" vertical="top" wrapText="1"/>
    </xf>
    <xf numFmtId="0" fontId="12" fillId="0" borderId="13" xfId="12" applyFont="1" applyBorder="1" applyAlignment="1">
      <alignment horizontal="left" vertical="top" wrapText="1"/>
    </xf>
    <xf numFmtId="0" fontId="12" fillId="0" borderId="14" xfId="12" applyFont="1" applyBorder="1" applyAlignment="1">
      <alignment horizontal="left" vertical="top" wrapText="1"/>
    </xf>
    <xf numFmtId="0" fontId="12" fillId="0" borderId="10" xfId="12" applyFont="1" applyBorder="1" applyAlignment="1">
      <alignment horizontal="left" wrapText="1"/>
    </xf>
    <xf numFmtId="0" fontId="12" fillId="0" borderId="13" xfId="12" applyFont="1" applyBorder="1" applyAlignment="1">
      <alignment horizontal="left" wrapText="1"/>
    </xf>
    <xf numFmtId="0" fontId="12" fillId="0" borderId="14" xfId="12" applyFont="1" applyBorder="1" applyAlignment="1">
      <alignment horizontal="left" wrapText="1"/>
    </xf>
    <xf numFmtId="0" fontId="20" fillId="7" borderId="0" xfId="13" applyFont="1" applyFill="1" applyAlignment="1"/>
    <xf numFmtId="0" fontId="20" fillId="7" borderId="0" xfId="9" applyFont="1" applyFill="1" applyAlignment="1"/>
    <xf numFmtId="0" fontId="16" fillId="0" borderId="0" xfId="12" applyFont="1" applyAlignment="1">
      <alignment horizontal="left" vertical="top" wrapText="1"/>
    </xf>
    <xf numFmtId="0" fontId="16" fillId="0" borderId="9" xfId="11" applyFont="1" applyFill="1" applyBorder="1" applyAlignment="1">
      <alignment horizontal="left"/>
    </xf>
    <xf numFmtId="0" fontId="15" fillId="0" borderId="9" xfId="10" applyFont="1" applyFill="1" applyBorder="1" applyAlignment="1">
      <alignment horizontal="left"/>
    </xf>
    <xf numFmtId="0" fontId="16" fillId="7" borderId="8" xfId="11" applyFont="1" applyFill="1" applyBorder="1" applyAlignment="1">
      <alignment horizontal="left"/>
    </xf>
    <xf numFmtId="0" fontId="16" fillId="7" borderId="9" xfId="11" applyFont="1" applyFill="1" applyBorder="1" applyAlignment="1">
      <alignment horizontal="left"/>
    </xf>
    <xf numFmtId="0" fontId="16" fillId="7" borderId="12" xfId="11" applyFont="1" applyFill="1" applyBorder="1" applyAlignment="1">
      <alignment horizontal="left"/>
    </xf>
    <xf numFmtId="0" fontId="16" fillId="7" borderId="8" xfId="10" applyFont="1" applyFill="1" applyBorder="1" applyAlignment="1">
      <alignment horizontal="left"/>
    </xf>
    <xf numFmtId="0" fontId="16" fillId="7" borderId="9" xfId="10" applyFont="1" applyFill="1" applyBorder="1" applyAlignment="1">
      <alignment horizontal="left"/>
    </xf>
    <xf numFmtId="0" fontId="16" fillId="7" borderId="12" xfId="10" applyFont="1" applyFill="1" applyBorder="1" applyAlignment="1">
      <alignment horizontal="left"/>
    </xf>
    <xf numFmtId="0" fontId="25" fillId="0" borderId="10" xfId="12" applyFont="1" applyBorder="1" applyAlignment="1">
      <alignment horizontal="left" vertical="top" wrapText="1"/>
    </xf>
    <xf numFmtId="0" fontId="25" fillId="0" borderId="13" xfId="12" applyFont="1" applyBorder="1" applyAlignment="1">
      <alignment horizontal="left" vertical="top" wrapText="1"/>
    </xf>
    <xf numFmtId="0" fontId="25" fillId="0" borderId="14" xfId="12" applyFont="1" applyBorder="1" applyAlignment="1">
      <alignment horizontal="left" vertical="top" wrapText="1"/>
    </xf>
    <xf numFmtId="0" fontId="12" fillId="0" borderId="8" xfId="12" applyFont="1" applyBorder="1" applyAlignment="1">
      <alignment horizontal="left" vertical="center" wrapText="1"/>
    </xf>
    <xf numFmtId="0" fontId="12" fillId="0" borderId="9" xfId="12" applyFont="1" applyBorder="1" applyAlignment="1">
      <alignment horizontal="left" vertical="center" wrapText="1"/>
    </xf>
    <xf numFmtId="0" fontId="12" fillId="0" borderId="12" xfId="12" applyFont="1" applyBorder="1" applyAlignment="1">
      <alignment horizontal="left" vertical="center" wrapText="1"/>
    </xf>
    <xf numFmtId="0" fontId="12" fillId="0" borderId="14" xfId="7" applyFont="1" applyBorder="1" applyAlignment="1">
      <alignment horizontal="left" vertical="center" wrapText="1"/>
    </xf>
    <xf numFmtId="0" fontId="12" fillId="0" borderId="15" xfId="7" applyFont="1" applyBorder="1" applyAlignment="1">
      <alignment horizontal="left" vertical="center" wrapText="1"/>
    </xf>
    <xf numFmtId="0" fontId="25" fillId="7" borderId="9" xfId="7" applyFont="1" applyFill="1" applyBorder="1" applyAlignment="1">
      <alignment horizontal="left"/>
    </xf>
    <xf numFmtId="0" fontId="12" fillId="0" borderId="8" xfId="12" applyFont="1" applyBorder="1" applyAlignment="1">
      <alignment horizontal="left" vertical="center"/>
    </xf>
    <xf numFmtId="0" fontId="12" fillId="0" borderId="9" xfId="12" applyFont="1" applyBorder="1" applyAlignment="1">
      <alignment horizontal="left" vertical="center"/>
    </xf>
    <xf numFmtId="0" fontId="12" fillId="0" borderId="12" xfId="12" applyFont="1" applyBorder="1" applyAlignment="1">
      <alignment horizontal="left" vertical="center"/>
    </xf>
    <xf numFmtId="0" fontId="13" fillId="7" borderId="9" xfId="10" applyFont="1" applyFill="1" applyBorder="1" applyAlignment="1">
      <alignment horizontal="left"/>
    </xf>
    <xf numFmtId="0" fontId="12" fillId="2" borderId="1" xfId="7" applyFont="1" applyFill="1" applyBorder="1" applyAlignment="1">
      <alignment horizontal="left" vertical="center" wrapText="1"/>
    </xf>
    <xf numFmtId="0" fontId="12" fillId="2" borderId="2" xfId="7" applyFont="1" applyFill="1" applyBorder="1" applyAlignment="1">
      <alignment horizontal="left" vertical="center" wrapText="1"/>
    </xf>
    <xf numFmtId="0" fontId="12" fillId="2" borderId="11" xfId="7" applyFont="1" applyFill="1" applyBorder="1" applyAlignment="1">
      <alignment horizontal="left" vertical="center" wrapText="1"/>
    </xf>
    <xf numFmtId="0" fontId="12" fillId="2" borderId="8" xfId="7" applyFont="1" applyFill="1" applyBorder="1" applyAlignment="1">
      <alignment horizontal="left" vertical="center" wrapText="1"/>
    </xf>
    <xf numFmtId="0" fontId="12" fillId="2" borderId="9" xfId="7" applyFont="1" applyFill="1" applyBorder="1" applyAlignment="1">
      <alignment horizontal="left" vertical="center" wrapText="1"/>
    </xf>
    <xf numFmtId="0" fontId="12" fillId="2" borderId="12" xfId="7" applyFont="1" applyFill="1" applyBorder="1" applyAlignment="1">
      <alignment horizontal="left" vertical="center" wrapText="1"/>
    </xf>
    <xf numFmtId="0" fontId="29" fillId="7" borderId="0" xfId="13" applyFont="1" applyFill="1" applyAlignment="1">
      <alignment horizontal="left"/>
    </xf>
    <xf numFmtId="0" fontId="23" fillId="0" borderId="8" xfId="4" applyFont="1" applyBorder="1" applyAlignment="1">
      <alignment horizontal="left"/>
    </xf>
    <xf numFmtId="0" fontId="23" fillId="0" borderId="9" xfId="4" applyFont="1" applyBorder="1" applyAlignment="1">
      <alignment horizontal="left"/>
    </xf>
    <xf numFmtId="0" fontId="23" fillId="0" borderId="12" xfId="4" applyFont="1" applyBorder="1" applyAlignment="1">
      <alignment horizontal="left"/>
    </xf>
    <xf numFmtId="0" fontId="16" fillId="0" borderId="5" xfId="4" applyFont="1" applyBorder="1" applyAlignment="1">
      <alignment horizontal="left"/>
    </xf>
    <xf numFmtId="0" fontId="25" fillId="7" borderId="9" xfId="7" applyFont="1" applyFill="1" applyBorder="1" applyAlignment="1">
      <alignment horizontal="left" wrapText="1"/>
    </xf>
    <xf numFmtId="0" fontId="25" fillId="7" borderId="12" xfId="7" applyFont="1" applyFill="1" applyBorder="1" applyAlignment="1">
      <alignment horizontal="left" wrapText="1"/>
    </xf>
    <xf numFmtId="0" fontId="12" fillId="2" borderId="8" xfId="7" applyFont="1" applyFill="1" applyBorder="1" applyAlignment="1">
      <alignment horizontal="left" wrapText="1"/>
    </xf>
    <xf numFmtId="0" fontId="12" fillId="2" borderId="9" xfId="7" applyFont="1" applyFill="1" applyBorder="1" applyAlignment="1">
      <alignment horizontal="left" wrapText="1"/>
    </xf>
    <xf numFmtId="0" fontId="12" fillId="2" borderId="12" xfId="7" applyFont="1" applyFill="1" applyBorder="1" applyAlignment="1">
      <alignment horizontal="left" wrapText="1"/>
    </xf>
    <xf numFmtId="0" fontId="12" fillId="0" borderId="15" xfId="12" applyFont="1" applyBorder="1" applyAlignment="1">
      <alignment horizontal="left" vertical="center" wrapText="1"/>
    </xf>
    <xf numFmtId="0" fontId="12" fillId="7" borderId="8" xfId="10" applyFont="1" applyFill="1" applyBorder="1" applyAlignment="1">
      <alignment horizontal="center" vertical="top" wrapText="1"/>
    </xf>
    <xf numFmtId="0" fontId="12" fillId="7" borderId="12" xfId="10" applyFont="1" applyFill="1" applyBorder="1" applyAlignment="1">
      <alignment horizontal="center" vertical="top" wrapText="1"/>
    </xf>
    <xf numFmtId="0" fontId="12" fillId="0" borderId="8" xfId="12" applyFont="1" applyBorder="1" applyAlignment="1">
      <alignment horizontal="center" vertical="center" wrapText="1"/>
    </xf>
    <xf numFmtId="0" fontId="12" fillId="0" borderId="12" xfId="12" applyFont="1" applyBorder="1" applyAlignment="1">
      <alignment horizontal="center" vertical="center" wrapText="1"/>
    </xf>
  </cellXfs>
  <cellStyles count="14">
    <cellStyle name="20 % - Aksentti1" xfId="10" builtinId="30"/>
    <cellStyle name="40 % - Aksentti1" xfId="11" builtinId="31"/>
    <cellStyle name="Aksentti1" xfId="9" builtinId="29"/>
    <cellStyle name="Euro" xfId="1" xr:uid="{00000000-0005-0000-0000-000001000000}"/>
    <cellStyle name="Laskenta" xfId="6" builtinId="22"/>
    <cellStyle name="Normaali" xfId="0" builtinId="0"/>
    <cellStyle name="Normaali 2" xfId="2" xr:uid="{00000000-0005-0000-0000-000003000000}"/>
    <cellStyle name="Normaali 3" xfId="12" xr:uid="{4B70C3C0-6638-42F3-AD84-92421E7EDB06}"/>
    <cellStyle name="Otsikko 1" xfId="4" builtinId="16"/>
    <cellStyle name="Otsikko 2" xfId="5" builtinId="17"/>
    <cellStyle name="Otsikko 5" xfId="13" xr:uid="{3CF051EB-067F-4AB7-8E79-A7180FEC8531}"/>
    <cellStyle name="Prosenttia 2" xfId="3" xr:uid="{00000000-0005-0000-0000-000006000000}"/>
    <cellStyle name="Selittävä teksti" xfId="7" builtinId="53"/>
    <cellStyle name="Summa" xfId="8" builtin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CEA96"/>
      <color rgb="FFE2EEA8"/>
      <color rgb="FFD1E371"/>
      <color rgb="FF82EDF2"/>
      <color rgb="FFE0EDA1"/>
      <color rgb="FF31E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657225</xdr:colOff>
      <xdr:row>3</xdr:row>
      <xdr:rowOff>255813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256AAC8-1E3E-4106-A5AA-374FBD12A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1125" cy="103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657225</xdr:colOff>
      <xdr:row>3</xdr:row>
      <xdr:rowOff>255813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2CC87809-52F4-49F6-8D7F-EFD376105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1125" cy="103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BECF1-BC75-431E-B7D7-9992CBD25E6E}">
  <dimension ref="A1:L135"/>
  <sheetViews>
    <sheetView showGridLines="0" tabSelected="1" view="pageBreakPreview" zoomScaleNormal="90" zoomScaleSheetLayoutView="100" workbookViewId="0"/>
  </sheetViews>
  <sheetFormatPr defaultRowHeight="14.25" x14ac:dyDescent="0.2"/>
  <cols>
    <col min="1" max="1" width="10.85546875" style="2" customWidth="1"/>
    <col min="2" max="3" width="15" style="2" customWidth="1"/>
    <col min="4" max="4" width="24.7109375" style="2" customWidth="1"/>
    <col min="5" max="5" width="45.140625" style="2" customWidth="1"/>
    <col min="6" max="6" width="14.28515625" style="2" bestFit="1" customWidth="1"/>
    <col min="7" max="7" width="18.7109375" style="2" bestFit="1" customWidth="1"/>
    <col min="8" max="8" width="17.28515625" style="2" customWidth="1"/>
    <col min="9" max="9" width="5.5703125" style="2" customWidth="1"/>
    <col min="10" max="10" width="89.42578125" style="2" customWidth="1"/>
    <col min="11" max="11" width="24.140625" style="2" customWidth="1"/>
    <col min="12" max="255" width="9.140625" style="2"/>
    <col min="256" max="256" width="12.42578125" style="2" customWidth="1"/>
    <col min="257" max="257" width="11.42578125" style="2" customWidth="1"/>
    <col min="258" max="258" width="11.85546875" style="2" customWidth="1"/>
    <col min="259" max="259" width="18.85546875" style="2" customWidth="1"/>
    <col min="260" max="260" width="38.5703125" style="2" customWidth="1"/>
    <col min="261" max="261" width="17.42578125" style="2" customWidth="1"/>
    <col min="262" max="262" width="16.140625" style="2" customWidth="1"/>
    <col min="263" max="263" width="17.28515625" style="2" customWidth="1"/>
    <col min="264" max="265" width="9.140625" style="2"/>
    <col min="266" max="266" width="25.42578125" style="2" customWidth="1"/>
    <col min="267" max="267" width="24.140625" style="2" customWidth="1"/>
    <col min="268" max="511" width="9.140625" style="2"/>
    <col min="512" max="512" width="12.42578125" style="2" customWidth="1"/>
    <col min="513" max="513" width="11.42578125" style="2" customWidth="1"/>
    <col min="514" max="514" width="11.85546875" style="2" customWidth="1"/>
    <col min="515" max="515" width="18.85546875" style="2" customWidth="1"/>
    <col min="516" max="516" width="38.5703125" style="2" customWidth="1"/>
    <col min="517" max="517" width="17.42578125" style="2" customWidth="1"/>
    <col min="518" max="518" width="16.140625" style="2" customWidth="1"/>
    <col min="519" max="519" width="17.28515625" style="2" customWidth="1"/>
    <col min="520" max="521" width="9.140625" style="2"/>
    <col min="522" max="522" width="25.42578125" style="2" customWidth="1"/>
    <col min="523" max="523" width="24.140625" style="2" customWidth="1"/>
    <col min="524" max="767" width="9.140625" style="2"/>
    <col min="768" max="768" width="12.42578125" style="2" customWidth="1"/>
    <col min="769" max="769" width="11.42578125" style="2" customWidth="1"/>
    <col min="770" max="770" width="11.85546875" style="2" customWidth="1"/>
    <col min="771" max="771" width="18.85546875" style="2" customWidth="1"/>
    <col min="772" max="772" width="38.5703125" style="2" customWidth="1"/>
    <col min="773" max="773" width="17.42578125" style="2" customWidth="1"/>
    <col min="774" max="774" width="16.140625" style="2" customWidth="1"/>
    <col min="775" max="775" width="17.28515625" style="2" customWidth="1"/>
    <col min="776" max="777" width="9.140625" style="2"/>
    <col min="778" max="778" width="25.42578125" style="2" customWidth="1"/>
    <col min="779" max="779" width="24.140625" style="2" customWidth="1"/>
    <col min="780" max="1023" width="9.140625" style="2"/>
    <col min="1024" max="1024" width="12.42578125" style="2" customWidth="1"/>
    <col min="1025" max="1025" width="11.42578125" style="2" customWidth="1"/>
    <col min="1026" max="1026" width="11.85546875" style="2" customWidth="1"/>
    <col min="1027" max="1027" width="18.85546875" style="2" customWidth="1"/>
    <col min="1028" max="1028" width="38.5703125" style="2" customWidth="1"/>
    <col min="1029" max="1029" width="17.42578125" style="2" customWidth="1"/>
    <col min="1030" max="1030" width="16.140625" style="2" customWidth="1"/>
    <col min="1031" max="1031" width="17.28515625" style="2" customWidth="1"/>
    <col min="1032" max="1033" width="9.140625" style="2"/>
    <col min="1034" max="1034" width="25.42578125" style="2" customWidth="1"/>
    <col min="1035" max="1035" width="24.140625" style="2" customWidth="1"/>
    <col min="1036" max="1279" width="9.140625" style="2"/>
    <col min="1280" max="1280" width="12.42578125" style="2" customWidth="1"/>
    <col min="1281" max="1281" width="11.42578125" style="2" customWidth="1"/>
    <col min="1282" max="1282" width="11.85546875" style="2" customWidth="1"/>
    <col min="1283" max="1283" width="18.85546875" style="2" customWidth="1"/>
    <col min="1284" max="1284" width="38.5703125" style="2" customWidth="1"/>
    <col min="1285" max="1285" width="17.42578125" style="2" customWidth="1"/>
    <col min="1286" max="1286" width="16.140625" style="2" customWidth="1"/>
    <col min="1287" max="1287" width="17.28515625" style="2" customWidth="1"/>
    <col min="1288" max="1289" width="9.140625" style="2"/>
    <col min="1290" max="1290" width="25.42578125" style="2" customWidth="1"/>
    <col min="1291" max="1291" width="24.140625" style="2" customWidth="1"/>
    <col min="1292" max="1535" width="9.140625" style="2"/>
    <col min="1536" max="1536" width="12.42578125" style="2" customWidth="1"/>
    <col min="1537" max="1537" width="11.42578125" style="2" customWidth="1"/>
    <col min="1538" max="1538" width="11.85546875" style="2" customWidth="1"/>
    <col min="1539" max="1539" width="18.85546875" style="2" customWidth="1"/>
    <col min="1540" max="1540" width="38.5703125" style="2" customWidth="1"/>
    <col min="1541" max="1541" width="17.42578125" style="2" customWidth="1"/>
    <col min="1542" max="1542" width="16.140625" style="2" customWidth="1"/>
    <col min="1543" max="1543" width="17.28515625" style="2" customWidth="1"/>
    <col min="1544" max="1545" width="9.140625" style="2"/>
    <col min="1546" max="1546" width="25.42578125" style="2" customWidth="1"/>
    <col min="1547" max="1547" width="24.140625" style="2" customWidth="1"/>
    <col min="1548" max="1791" width="9.140625" style="2"/>
    <col min="1792" max="1792" width="12.42578125" style="2" customWidth="1"/>
    <col min="1793" max="1793" width="11.42578125" style="2" customWidth="1"/>
    <col min="1794" max="1794" width="11.85546875" style="2" customWidth="1"/>
    <col min="1795" max="1795" width="18.85546875" style="2" customWidth="1"/>
    <col min="1796" max="1796" width="38.5703125" style="2" customWidth="1"/>
    <col min="1797" max="1797" width="17.42578125" style="2" customWidth="1"/>
    <col min="1798" max="1798" width="16.140625" style="2" customWidth="1"/>
    <col min="1799" max="1799" width="17.28515625" style="2" customWidth="1"/>
    <col min="1800" max="1801" width="9.140625" style="2"/>
    <col min="1802" max="1802" width="25.42578125" style="2" customWidth="1"/>
    <col min="1803" max="1803" width="24.140625" style="2" customWidth="1"/>
    <col min="1804" max="2047" width="9.140625" style="2"/>
    <col min="2048" max="2048" width="12.42578125" style="2" customWidth="1"/>
    <col min="2049" max="2049" width="11.42578125" style="2" customWidth="1"/>
    <col min="2050" max="2050" width="11.85546875" style="2" customWidth="1"/>
    <col min="2051" max="2051" width="18.85546875" style="2" customWidth="1"/>
    <col min="2052" max="2052" width="38.5703125" style="2" customWidth="1"/>
    <col min="2053" max="2053" width="17.42578125" style="2" customWidth="1"/>
    <col min="2054" max="2054" width="16.140625" style="2" customWidth="1"/>
    <col min="2055" max="2055" width="17.28515625" style="2" customWidth="1"/>
    <col min="2056" max="2057" width="9.140625" style="2"/>
    <col min="2058" max="2058" width="25.42578125" style="2" customWidth="1"/>
    <col min="2059" max="2059" width="24.140625" style="2" customWidth="1"/>
    <col min="2060" max="2303" width="9.140625" style="2"/>
    <col min="2304" max="2304" width="12.42578125" style="2" customWidth="1"/>
    <col min="2305" max="2305" width="11.42578125" style="2" customWidth="1"/>
    <col min="2306" max="2306" width="11.85546875" style="2" customWidth="1"/>
    <col min="2307" max="2307" width="18.85546875" style="2" customWidth="1"/>
    <col min="2308" max="2308" width="38.5703125" style="2" customWidth="1"/>
    <col min="2309" max="2309" width="17.42578125" style="2" customWidth="1"/>
    <col min="2310" max="2310" width="16.140625" style="2" customWidth="1"/>
    <col min="2311" max="2311" width="17.28515625" style="2" customWidth="1"/>
    <col min="2312" max="2313" width="9.140625" style="2"/>
    <col min="2314" max="2314" width="25.42578125" style="2" customWidth="1"/>
    <col min="2315" max="2315" width="24.140625" style="2" customWidth="1"/>
    <col min="2316" max="2559" width="9.140625" style="2"/>
    <col min="2560" max="2560" width="12.42578125" style="2" customWidth="1"/>
    <col min="2561" max="2561" width="11.42578125" style="2" customWidth="1"/>
    <col min="2562" max="2562" width="11.85546875" style="2" customWidth="1"/>
    <col min="2563" max="2563" width="18.85546875" style="2" customWidth="1"/>
    <col min="2564" max="2564" width="38.5703125" style="2" customWidth="1"/>
    <col min="2565" max="2565" width="17.42578125" style="2" customWidth="1"/>
    <col min="2566" max="2566" width="16.140625" style="2" customWidth="1"/>
    <col min="2567" max="2567" width="17.28515625" style="2" customWidth="1"/>
    <col min="2568" max="2569" width="9.140625" style="2"/>
    <col min="2570" max="2570" width="25.42578125" style="2" customWidth="1"/>
    <col min="2571" max="2571" width="24.140625" style="2" customWidth="1"/>
    <col min="2572" max="2815" width="9.140625" style="2"/>
    <col min="2816" max="2816" width="12.42578125" style="2" customWidth="1"/>
    <col min="2817" max="2817" width="11.42578125" style="2" customWidth="1"/>
    <col min="2818" max="2818" width="11.85546875" style="2" customWidth="1"/>
    <col min="2819" max="2819" width="18.85546875" style="2" customWidth="1"/>
    <col min="2820" max="2820" width="38.5703125" style="2" customWidth="1"/>
    <col min="2821" max="2821" width="17.42578125" style="2" customWidth="1"/>
    <col min="2822" max="2822" width="16.140625" style="2" customWidth="1"/>
    <col min="2823" max="2823" width="17.28515625" style="2" customWidth="1"/>
    <col min="2824" max="2825" width="9.140625" style="2"/>
    <col min="2826" max="2826" width="25.42578125" style="2" customWidth="1"/>
    <col min="2827" max="2827" width="24.140625" style="2" customWidth="1"/>
    <col min="2828" max="3071" width="9.140625" style="2"/>
    <col min="3072" max="3072" width="12.42578125" style="2" customWidth="1"/>
    <col min="3073" max="3073" width="11.42578125" style="2" customWidth="1"/>
    <col min="3074" max="3074" width="11.85546875" style="2" customWidth="1"/>
    <col min="3075" max="3075" width="18.85546875" style="2" customWidth="1"/>
    <col min="3076" max="3076" width="38.5703125" style="2" customWidth="1"/>
    <col min="3077" max="3077" width="17.42578125" style="2" customWidth="1"/>
    <col min="3078" max="3078" width="16.140625" style="2" customWidth="1"/>
    <col min="3079" max="3079" width="17.28515625" style="2" customWidth="1"/>
    <col min="3080" max="3081" width="9.140625" style="2"/>
    <col min="3082" max="3082" width="25.42578125" style="2" customWidth="1"/>
    <col min="3083" max="3083" width="24.140625" style="2" customWidth="1"/>
    <col min="3084" max="3327" width="9.140625" style="2"/>
    <col min="3328" max="3328" width="12.42578125" style="2" customWidth="1"/>
    <col min="3329" max="3329" width="11.42578125" style="2" customWidth="1"/>
    <col min="3330" max="3330" width="11.85546875" style="2" customWidth="1"/>
    <col min="3331" max="3331" width="18.85546875" style="2" customWidth="1"/>
    <col min="3332" max="3332" width="38.5703125" style="2" customWidth="1"/>
    <col min="3333" max="3333" width="17.42578125" style="2" customWidth="1"/>
    <col min="3334" max="3334" width="16.140625" style="2" customWidth="1"/>
    <col min="3335" max="3335" width="17.28515625" style="2" customWidth="1"/>
    <col min="3336" max="3337" width="9.140625" style="2"/>
    <col min="3338" max="3338" width="25.42578125" style="2" customWidth="1"/>
    <col min="3339" max="3339" width="24.140625" style="2" customWidth="1"/>
    <col min="3340" max="3583" width="9.140625" style="2"/>
    <col min="3584" max="3584" width="12.42578125" style="2" customWidth="1"/>
    <col min="3585" max="3585" width="11.42578125" style="2" customWidth="1"/>
    <col min="3586" max="3586" width="11.85546875" style="2" customWidth="1"/>
    <col min="3587" max="3587" width="18.85546875" style="2" customWidth="1"/>
    <col min="3588" max="3588" width="38.5703125" style="2" customWidth="1"/>
    <col min="3589" max="3589" width="17.42578125" style="2" customWidth="1"/>
    <col min="3590" max="3590" width="16.140625" style="2" customWidth="1"/>
    <col min="3591" max="3591" width="17.28515625" style="2" customWidth="1"/>
    <col min="3592" max="3593" width="9.140625" style="2"/>
    <col min="3594" max="3594" width="25.42578125" style="2" customWidth="1"/>
    <col min="3595" max="3595" width="24.140625" style="2" customWidth="1"/>
    <col min="3596" max="3839" width="9.140625" style="2"/>
    <col min="3840" max="3840" width="12.42578125" style="2" customWidth="1"/>
    <col min="3841" max="3841" width="11.42578125" style="2" customWidth="1"/>
    <col min="3842" max="3842" width="11.85546875" style="2" customWidth="1"/>
    <col min="3843" max="3843" width="18.85546875" style="2" customWidth="1"/>
    <col min="3844" max="3844" width="38.5703125" style="2" customWidth="1"/>
    <col min="3845" max="3845" width="17.42578125" style="2" customWidth="1"/>
    <col min="3846" max="3846" width="16.140625" style="2" customWidth="1"/>
    <col min="3847" max="3847" width="17.28515625" style="2" customWidth="1"/>
    <col min="3848" max="3849" width="9.140625" style="2"/>
    <col min="3850" max="3850" width="25.42578125" style="2" customWidth="1"/>
    <col min="3851" max="3851" width="24.140625" style="2" customWidth="1"/>
    <col min="3852" max="4095" width="9.140625" style="2"/>
    <col min="4096" max="4096" width="12.42578125" style="2" customWidth="1"/>
    <col min="4097" max="4097" width="11.42578125" style="2" customWidth="1"/>
    <col min="4098" max="4098" width="11.85546875" style="2" customWidth="1"/>
    <col min="4099" max="4099" width="18.85546875" style="2" customWidth="1"/>
    <col min="4100" max="4100" width="38.5703125" style="2" customWidth="1"/>
    <col min="4101" max="4101" width="17.42578125" style="2" customWidth="1"/>
    <col min="4102" max="4102" width="16.140625" style="2" customWidth="1"/>
    <col min="4103" max="4103" width="17.28515625" style="2" customWidth="1"/>
    <col min="4104" max="4105" width="9.140625" style="2"/>
    <col min="4106" max="4106" width="25.42578125" style="2" customWidth="1"/>
    <col min="4107" max="4107" width="24.140625" style="2" customWidth="1"/>
    <col min="4108" max="4351" width="9.140625" style="2"/>
    <col min="4352" max="4352" width="12.42578125" style="2" customWidth="1"/>
    <col min="4353" max="4353" width="11.42578125" style="2" customWidth="1"/>
    <col min="4354" max="4354" width="11.85546875" style="2" customWidth="1"/>
    <col min="4355" max="4355" width="18.85546875" style="2" customWidth="1"/>
    <col min="4356" max="4356" width="38.5703125" style="2" customWidth="1"/>
    <col min="4357" max="4357" width="17.42578125" style="2" customWidth="1"/>
    <col min="4358" max="4358" width="16.140625" style="2" customWidth="1"/>
    <col min="4359" max="4359" width="17.28515625" style="2" customWidth="1"/>
    <col min="4360" max="4361" width="9.140625" style="2"/>
    <col min="4362" max="4362" width="25.42578125" style="2" customWidth="1"/>
    <col min="4363" max="4363" width="24.140625" style="2" customWidth="1"/>
    <col min="4364" max="4607" width="9.140625" style="2"/>
    <col min="4608" max="4608" width="12.42578125" style="2" customWidth="1"/>
    <col min="4609" max="4609" width="11.42578125" style="2" customWidth="1"/>
    <col min="4610" max="4610" width="11.85546875" style="2" customWidth="1"/>
    <col min="4611" max="4611" width="18.85546875" style="2" customWidth="1"/>
    <col min="4612" max="4612" width="38.5703125" style="2" customWidth="1"/>
    <col min="4613" max="4613" width="17.42578125" style="2" customWidth="1"/>
    <col min="4614" max="4614" width="16.140625" style="2" customWidth="1"/>
    <col min="4615" max="4615" width="17.28515625" style="2" customWidth="1"/>
    <col min="4616" max="4617" width="9.140625" style="2"/>
    <col min="4618" max="4618" width="25.42578125" style="2" customWidth="1"/>
    <col min="4619" max="4619" width="24.140625" style="2" customWidth="1"/>
    <col min="4620" max="4863" width="9.140625" style="2"/>
    <col min="4864" max="4864" width="12.42578125" style="2" customWidth="1"/>
    <col min="4865" max="4865" width="11.42578125" style="2" customWidth="1"/>
    <col min="4866" max="4866" width="11.85546875" style="2" customWidth="1"/>
    <col min="4867" max="4867" width="18.85546875" style="2" customWidth="1"/>
    <col min="4868" max="4868" width="38.5703125" style="2" customWidth="1"/>
    <col min="4869" max="4869" width="17.42578125" style="2" customWidth="1"/>
    <col min="4870" max="4870" width="16.140625" style="2" customWidth="1"/>
    <col min="4871" max="4871" width="17.28515625" style="2" customWidth="1"/>
    <col min="4872" max="4873" width="9.140625" style="2"/>
    <col min="4874" max="4874" width="25.42578125" style="2" customWidth="1"/>
    <col min="4875" max="4875" width="24.140625" style="2" customWidth="1"/>
    <col min="4876" max="5119" width="9.140625" style="2"/>
    <col min="5120" max="5120" width="12.42578125" style="2" customWidth="1"/>
    <col min="5121" max="5121" width="11.42578125" style="2" customWidth="1"/>
    <col min="5122" max="5122" width="11.85546875" style="2" customWidth="1"/>
    <col min="5123" max="5123" width="18.85546875" style="2" customWidth="1"/>
    <col min="5124" max="5124" width="38.5703125" style="2" customWidth="1"/>
    <col min="5125" max="5125" width="17.42578125" style="2" customWidth="1"/>
    <col min="5126" max="5126" width="16.140625" style="2" customWidth="1"/>
    <col min="5127" max="5127" width="17.28515625" style="2" customWidth="1"/>
    <col min="5128" max="5129" width="9.140625" style="2"/>
    <col min="5130" max="5130" width="25.42578125" style="2" customWidth="1"/>
    <col min="5131" max="5131" width="24.140625" style="2" customWidth="1"/>
    <col min="5132" max="5375" width="9.140625" style="2"/>
    <col min="5376" max="5376" width="12.42578125" style="2" customWidth="1"/>
    <col min="5377" max="5377" width="11.42578125" style="2" customWidth="1"/>
    <col min="5378" max="5378" width="11.85546875" style="2" customWidth="1"/>
    <col min="5379" max="5379" width="18.85546875" style="2" customWidth="1"/>
    <col min="5380" max="5380" width="38.5703125" style="2" customWidth="1"/>
    <col min="5381" max="5381" width="17.42578125" style="2" customWidth="1"/>
    <col min="5382" max="5382" width="16.140625" style="2" customWidth="1"/>
    <col min="5383" max="5383" width="17.28515625" style="2" customWidth="1"/>
    <col min="5384" max="5385" width="9.140625" style="2"/>
    <col min="5386" max="5386" width="25.42578125" style="2" customWidth="1"/>
    <col min="5387" max="5387" width="24.140625" style="2" customWidth="1"/>
    <col min="5388" max="5631" width="9.140625" style="2"/>
    <col min="5632" max="5632" width="12.42578125" style="2" customWidth="1"/>
    <col min="5633" max="5633" width="11.42578125" style="2" customWidth="1"/>
    <col min="5634" max="5634" width="11.85546875" style="2" customWidth="1"/>
    <col min="5635" max="5635" width="18.85546875" style="2" customWidth="1"/>
    <col min="5636" max="5636" width="38.5703125" style="2" customWidth="1"/>
    <col min="5637" max="5637" width="17.42578125" style="2" customWidth="1"/>
    <col min="5638" max="5638" width="16.140625" style="2" customWidth="1"/>
    <col min="5639" max="5639" width="17.28515625" style="2" customWidth="1"/>
    <col min="5640" max="5641" width="9.140625" style="2"/>
    <col min="5642" max="5642" width="25.42578125" style="2" customWidth="1"/>
    <col min="5643" max="5643" width="24.140625" style="2" customWidth="1"/>
    <col min="5644" max="5887" width="9.140625" style="2"/>
    <col min="5888" max="5888" width="12.42578125" style="2" customWidth="1"/>
    <col min="5889" max="5889" width="11.42578125" style="2" customWidth="1"/>
    <col min="5890" max="5890" width="11.85546875" style="2" customWidth="1"/>
    <col min="5891" max="5891" width="18.85546875" style="2" customWidth="1"/>
    <col min="5892" max="5892" width="38.5703125" style="2" customWidth="1"/>
    <col min="5893" max="5893" width="17.42578125" style="2" customWidth="1"/>
    <col min="5894" max="5894" width="16.140625" style="2" customWidth="1"/>
    <col min="5895" max="5895" width="17.28515625" style="2" customWidth="1"/>
    <col min="5896" max="5897" width="9.140625" style="2"/>
    <col min="5898" max="5898" width="25.42578125" style="2" customWidth="1"/>
    <col min="5899" max="5899" width="24.140625" style="2" customWidth="1"/>
    <col min="5900" max="6143" width="9.140625" style="2"/>
    <col min="6144" max="6144" width="12.42578125" style="2" customWidth="1"/>
    <col min="6145" max="6145" width="11.42578125" style="2" customWidth="1"/>
    <col min="6146" max="6146" width="11.85546875" style="2" customWidth="1"/>
    <col min="6147" max="6147" width="18.85546875" style="2" customWidth="1"/>
    <col min="6148" max="6148" width="38.5703125" style="2" customWidth="1"/>
    <col min="6149" max="6149" width="17.42578125" style="2" customWidth="1"/>
    <col min="6150" max="6150" width="16.140625" style="2" customWidth="1"/>
    <col min="6151" max="6151" width="17.28515625" style="2" customWidth="1"/>
    <col min="6152" max="6153" width="9.140625" style="2"/>
    <col min="6154" max="6154" width="25.42578125" style="2" customWidth="1"/>
    <col min="6155" max="6155" width="24.140625" style="2" customWidth="1"/>
    <col min="6156" max="6399" width="9.140625" style="2"/>
    <col min="6400" max="6400" width="12.42578125" style="2" customWidth="1"/>
    <col min="6401" max="6401" width="11.42578125" style="2" customWidth="1"/>
    <col min="6402" max="6402" width="11.85546875" style="2" customWidth="1"/>
    <col min="6403" max="6403" width="18.85546875" style="2" customWidth="1"/>
    <col min="6404" max="6404" width="38.5703125" style="2" customWidth="1"/>
    <col min="6405" max="6405" width="17.42578125" style="2" customWidth="1"/>
    <col min="6406" max="6406" width="16.140625" style="2" customWidth="1"/>
    <col min="6407" max="6407" width="17.28515625" style="2" customWidth="1"/>
    <col min="6408" max="6409" width="9.140625" style="2"/>
    <col min="6410" max="6410" width="25.42578125" style="2" customWidth="1"/>
    <col min="6411" max="6411" width="24.140625" style="2" customWidth="1"/>
    <col min="6412" max="6655" width="9.140625" style="2"/>
    <col min="6656" max="6656" width="12.42578125" style="2" customWidth="1"/>
    <col min="6657" max="6657" width="11.42578125" style="2" customWidth="1"/>
    <col min="6658" max="6658" width="11.85546875" style="2" customWidth="1"/>
    <col min="6659" max="6659" width="18.85546875" style="2" customWidth="1"/>
    <col min="6660" max="6660" width="38.5703125" style="2" customWidth="1"/>
    <col min="6661" max="6661" width="17.42578125" style="2" customWidth="1"/>
    <col min="6662" max="6662" width="16.140625" style="2" customWidth="1"/>
    <col min="6663" max="6663" width="17.28515625" style="2" customWidth="1"/>
    <col min="6664" max="6665" width="9.140625" style="2"/>
    <col min="6666" max="6666" width="25.42578125" style="2" customWidth="1"/>
    <col min="6667" max="6667" width="24.140625" style="2" customWidth="1"/>
    <col min="6668" max="6911" width="9.140625" style="2"/>
    <col min="6912" max="6912" width="12.42578125" style="2" customWidth="1"/>
    <col min="6913" max="6913" width="11.42578125" style="2" customWidth="1"/>
    <col min="6914" max="6914" width="11.85546875" style="2" customWidth="1"/>
    <col min="6915" max="6915" width="18.85546875" style="2" customWidth="1"/>
    <col min="6916" max="6916" width="38.5703125" style="2" customWidth="1"/>
    <col min="6917" max="6917" width="17.42578125" style="2" customWidth="1"/>
    <col min="6918" max="6918" width="16.140625" style="2" customWidth="1"/>
    <col min="6919" max="6919" width="17.28515625" style="2" customWidth="1"/>
    <col min="6920" max="6921" width="9.140625" style="2"/>
    <col min="6922" max="6922" width="25.42578125" style="2" customWidth="1"/>
    <col min="6923" max="6923" width="24.140625" style="2" customWidth="1"/>
    <col min="6924" max="7167" width="9.140625" style="2"/>
    <col min="7168" max="7168" width="12.42578125" style="2" customWidth="1"/>
    <col min="7169" max="7169" width="11.42578125" style="2" customWidth="1"/>
    <col min="7170" max="7170" width="11.85546875" style="2" customWidth="1"/>
    <col min="7171" max="7171" width="18.85546875" style="2" customWidth="1"/>
    <col min="7172" max="7172" width="38.5703125" style="2" customWidth="1"/>
    <col min="7173" max="7173" width="17.42578125" style="2" customWidth="1"/>
    <col min="7174" max="7174" width="16.140625" style="2" customWidth="1"/>
    <col min="7175" max="7175" width="17.28515625" style="2" customWidth="1"/>
    <col min="7176" max="7177" width="9.140625" style="2"/>
    <col min="7178" max="7178" width="25.42578125" style="2" customWidth="1"/>
    <col min="7179" max="7179" width="24.140625" style="2" customWidth="1"/>
    <col min="7180" max="7423" width="9.140625" style="2"/>
    <col min="7424" max="7424" width="12.42578125" style="2" customWidth="1"/>
    <col min="7425" max="7425" width="11.42578125" style="2" customWidth="1"/>
    <col min="7426" max="7426" width="11.85546875" style="2" customWidth="1"/>
    <col min="7427" max="7427" width="18.85546875" style="2" customWidth="1"/>
    <col min="7428" max="7428" width="38.5703125" style="2" customWidth="1"/>
    <col min="7429" max="7429" width="17.42578125" style="2" customWidth="1"/>
    <col min="7430" max="7430" width="16.140625" style="2" customWidth="1"/>
    <col min="7431" max="7431" width="17.28515625" style="2" customWidth="1"/>
    <col min="7432" max="7433" width="9.140625" style="2"/>
    <col min="7434" max="7434" width="25.42578125" style="2" customWidth="1"/>
    <col min="7435" max="7435" width="24.140625" style="2" customWidth="1"/>
    <col min="7436" max="7679" width="9.140625" style="2"/>
    <col min="7680" max="7680" width="12.42578125" style="2" customWidth="1"/>
    <col min="7681" max="7681" width="11.42578125" style="2" customWidth="1"/>
    <col min="7682" max="7682" width="11.85546875" style="2" customWidth="1"/>
    <col min="7683" max="7683" width="18.85546875" style="2" customWidth="1"/>
    <col min="7684" max="7684" width="38.5703125" style="2" customWidth="1"/>
    <col min="7685" max="7685" width="17.42578125" style="2" customWidth="1"/>
    <col min="7686" max="7686" width="16.140625" style="2" customWidth="1"/>
    <col min="7687" max="7687" width="17.28515625" style="2" customWidth="1"/>
    <col min="7688" max="7689" width="9.140625" style="2"/>
    <col min="7690" max="7690" width="25.42578125" style="2" customWidth="1"/>
    <col min="7691" max="7691" width="24.140625" style="2" customWidth="1"/>
    <col min="7692" max="7935" width="9.140625" style="2"/>
    <col min="7936" max="7936" width="12.42578125" style="2" customWidth="1"/>
    <col min="7937" max="7937" width="11.42578125" style="2" customWidth="1"/>
    <col min="7938" max="7938" width="11.85546875" style="2" customWidth="1"/>
    <col min="7939" max="7939" width="18.85546875" style="2" customWidth="1"/>
    <col min="7940" max="7940" width="38.5703125" style="2" customWidth="1"/>
    <col min="7941" max="7941" width="17.42578125" style="2" customWidth="1"/>
    <col min="7942" max="7942" width="16.140625" style="2" customWidth="1"/>
    <col min="7943" max="7943" width="17.28515625" style="2" customWidth="1"/>
    <col min="7944" max="7945" width="9.140625" style="2"/>
    <col min="7946" max="7946" width="25.42578125" style="2" customWidth="1"/>
    <col min="7947" max="7947" width="24.140625" style="2" customWidth="1"/>
    <col min="7948" max="8191" width="9.140625" style="2"/>
    <col min="8192" max="8192" width="12.42578125" style="2" customWidth="1"/>
    <col min="8193" max="8193" width="11.42578125" style="2" customWidth="1"/>
    <col min="8194" max="8194" width="11.85546875" style="2" customWidth="1"/>
    <col min="8195" max="8195" width="18.85546875" style="2" customWidth="1"/>
    <col min="8196" max="8196" width="38.5703125" style="2" customWidth="1"/>
    <col min="8197" max="8197" width="17.42578125" style="2" customWidth="1"/>
    <col min="8198" max="8198" width="16.140625" style="2" customWidth="1"/>
    <col min="8199" max="8199" width="17.28515625" style="2" customWidth="1"/>
    <col min="8200" max="8201" width="9.140625" style="2"/>
    <col min="8202" max="8202" width="25.42578125" style="2" customWidth="1"/>
    <col min="8203" max="8203" width="24.140625" style="2" customWidth="1"/>
    <col min="8204" max="8447" width="9.140625" style="2"/>
    <col min="8448" max="8448" width="12.42578125" style="2" customWidth="1"/>
    <col min="8449" max="8449" width="11.42578125" style="2" customWidth="1"/>
    <col min="8450" max="8450" width="11.85546875" style="2" customWidth="1"/>
    <col min="8451" max="8451" width="18.85546875" style="2" customWidth="1"/>
    <col min="8452" max="8452" width="38.5703125" style="2" customWidth="1"/>
    <col min="8453" max="8453" width="17.42578125" style="2" customWidth="1"/>
    <col min="8454" max="8454" width="16.140625" style="2" customWidth="1"/>
    <col min="8455" max="8455" width="17.28515625" style="2" customWidth="1"/>
    <col min="8456" max="8457" width="9.140625" style="2"/>
    <col min="8458" max="8458" width="25.42578125" style="2" customWidth="1"/>
    <col min="8459" max="8459" width="24.140625" style="2" customWidth="1"/>
    <col min="8460" max="8703" width="9.140625" style="2"/>
    <col min="8704" max="8704" width="12.42578125" style="2" customWidth="1"/>
    <col min="8705" max="8705" width="11.42578125" style="2" customWidth="1"/>
    <col min="8706" max="8706" width="11.85546875" style="2" customWidth="1"/>
    <col min="8707" max="8707" width="18.85546875" style="2" customWidth="1"/>
    <col min="8708" max="8708" width="38.5703125" style="2" customWidth="1"/>
    <col min="8709" max="8709" width="17.42578125" style="2" customWidth="1"/>
    <col min="8710" max="8710" width="16.140625" style="2" customWidth="1"/>
    <col min="8711" max="8711" width="17.28515625" style="2" customWidth="1"/>
    <col min="8712" max="8713" width="9.140625" style="2"/>
    <col min="8714" max="8714" width="25.42578125" style="2" customWidth="1"/>
    <col min="8715" max="8715" width="24.140625" style="2" customWidth="1"/>
    <col min="8716" max="8959" width="9.140625" style="2"/>
    <col min="8960" max="8960" width="12.42578125" style="2" customWidth="1"/>
    <col min="8961" max="8961" width="11.42578125" style="2" customWidth="1"/>
    <col min="8962" max="8962" width="11.85546875" style="2" customWidth="1"/>
    <col min="8963" max="8963" width="18.85546875" style="2" customWidth="1"/>
    <col min="8964" max="8964" width="38.5703125" style="2" customWidth="1"/>
    <col min="8965" max="8965" width="17.42578125" style="2" customWidth="1"/>
    <col min="8966" max="8966" width="16.140625" style="2" customWidth="1"/>
    <col min="8967" max="8967" width="17.28515625" style="2" customWidth="1"/>
    <col min="8968" max="8969" width="9.140625" style="2"/>
    <col min="8970" max="8970" width="25.42578125" style="2" customWidth="1"/>
    <col min="8971" max="8971" width="24.140625" style="2" customWidth="1"/>
    <col min="8972" max="9215" width="9.140625" style="2"/>
    <col min="9216" max="9216" width="12.42578125" style="2" customWidth="1"/>
    <col min="9217" max="9217" width="11.42578125" style="2" customWidth="1"/>
    <col min="9218" max="9218" width="11.85546875" style="2" customWidth="1"/>
    <col min="9219" max="9219" width="18.85546875" style="2" customWidth="1"/>
    <col min="9220" max="9220" width="38.5703125" style="2" customWidth="1"/>
    <col min="9221" max="9221" width="17.42578125" style="2" customWidth="1"/>
    <col min="9222" max="9222" width="16.140625" style="2" customWidth="1"/>
    <col min="9223" max="9223" width="17.28515625" style="2" customWidth="1"/>
    <col min="9224" max="9225" width="9.140625" style="2"/>
    <col min="9226" max="9226" width="25.42578125" style="2" customWidth="1"/>
    <col min="9227" max="9227" width="24.140625" style="2" customWidth="1"/>
    <col min="9228" max="9471" width="9.140625" style="2"/>
    <col min="9472" max="9472" width="12.42578125" style="2" customWidth="1"/>
    <col min="9473" max="9473" width="11.42578125" style="2" customWidth="1"/>
    <col min="9474" max="9474" width="11.85546875" style="2" customWidth="1"/>
    <col min="9475" max="9475" width="18.85546875" style="2" customWidth="1"/>
    <col min="9476" max="9476" width="38.5703125" style="2" customWidth="1"/>
    <col min="9477" max="9477" width="17.42578125" style="2" customWidth="1"/>
    <col min="9478" max="9478" width="16.140625" style="2" customWidth="1"/>
    <col min="9479" max="9479" width="17.28515625" style="2" customWidth="1"/>
    <col min="9480" max="9481" width="9.140625" style="2"/>
    <col min="9482" max="9482" width="25.42578125" style="2" customWidth="1"/>
    <col min="9483" max="9483" width="24.140625" style="2" customWidth="1"/>
    <col min="9484" max="9727" width="9.140625" style="2"/>
    <col min="9728" max="9728" width="12.42578125" style="2" customWidth="1"/>
    <col min="9729" max="9729" width="11.42578125" style="2" customWidth="1"/>
    <col min="9730" max="9730" width="11.85546875" style="2" customWidth="1"/>
    <col min="9731" max="9731" width="18.85546875" style="2" customWidth="1"/>
    <col min="9732" max="9732" width="38.5703125" style="2" customWidth="1"/>
    <col min="9733" max="9733" width="17.42578125" style="2" customWidth="1"/>
    <col min="9734" max="9734" width="16.140625" style="2" customWidth="1"/>
    <col min="9735" max="9735" width="17.28515625" style="2" customWidth="1"/>
    <col min="9736" max="9737" width="9.140625" style="2"/>
    <col min="9738" max="9738" width="25.42578125" style="2" customWidth="1"/>
    <col min="9739" max="9739" width="24.140625" style="2" customWidth="1"/>
    <col min="9740" max="9983" width="9.140625" style="2"/>
    <col min="9984" max="9984" width="12.42578125" style="2" customWidth="1"/>
    <col min="9985" max="9985" width="11.42578125" style="2" customWidth="1"/>
    <col min="9986" max="9986" width="11.85546875" style="2" customWidth="1"/>
    <col min="9987" max="9987" width="18.85546875" style="2" customWidth="1"/>
    <col min="9988" max="9988" width="38.5703125" style="2" customWidth="1"/>
    <col min="9989" max="9989" width="17.42578125" style="2" customWidth="1"/>
    <col min="9990" max="9990" width="16.140625" style="2" customWidth="1"/>
    <col min="9991" max="9991" width="17.28515625" style="2" customWidth="1"/>
    <col min="9992" max="9993" width="9.140625" style="2"/>
    <col min="9994" max="9994" width="25.42578125" style="2" customWidth="1"/>
    <col min="9995" max="9995" width="24.140625" style="2" customWidth="1"/>
    <col min="9996" max="10239" width="9.140625" style="2"/>
    <col min="10240" max="10240" width="12.42578125" style="2" customWidth="1"/>
    <col min="10241" max="10241" width="11.42578125" style="2" customWidth="1"/>
    <col min="10242" max="10242" width="11.85546875" style="2" customWidth="1"/>
    <col min="10243" max="10243" width="18.85546875" style="2" customWidth="1"/>
    <col min="10244" max="10244" width="38.5703125" style="2" customWidth="1"/>
    <col min="10245" max="10245" width="17.42578125" style="2" customWidth="1"/>
    <col min="10246" max="10246" width="16.140625" style="2" customWidth="1"/>
    <col min="10247" max="10247" width="17.28515625" style="2" customWidth="1"/>
    <col min="10248" max="10249" width="9.140625" style="2"/>
    <col min="10250" max="10250" width="25.42578125" style="2" customWidth="1"/>
    <col min="10251" max="10251" width="24.140625" style="2" customWidth="1"/>
    <col min="10252" max="10495" width="9.140625" style="2"/>
    <col min="10496" max="10496" width="12.42578125" style="2" customWidth="1"/>
    <col min="10497" max="10497" width="11.42578125" style="2" customWidth="1"/>
    <col min="10498" max="10498" width="11.85546875" style="2" customWidth="1"/>
    <col min="10499" max="10499" width="18.85546875" style="2" customWidth="1"/>
    <col min="10500" max="10500" width="38.5703125" style="2" customWidth="1"/>
    <col min="10501" max="10501" width="17.42578125" style="2" customWidth="1"/>
    <col min="10502" max="10502" width="16.140625" style="2" customWidth="1"/>
    <col min="10503" max="10503" width="17.28515625" style="2" customWidth="1"/>
    <col min="10504" max="10505" width="9.140625" style="2"/>
    <col min="10506" max="10506" width="25.42578125" style="2" customWidth="1"/>
    <col min="10507" max="10507" width="24.140625" style="2" customWidth="1"/>
    <col min="10508" max="10751" width="9.140625" style="2"/>
    <col min="10752" max="10752" width="12.42578125" style="2" customWidth="1"/>
    <col min="10753" max="10753" width="11.42578125" style="2" customWidth="1"/>
    <col min="10754" max="10754" width="11.85546875" style="2" customWidth="1"/>
    <col min="10755" max="10755" width="18.85546875" style="2" customWidth="1"/>
    <col min="10756" max="10756" width="38.5703125" style="2" customWidth="1"/>
    <col min="10757" max="10757" width="17.42578125" style="2" customWidth="1"/>
    <col min="10758" max="10758" width="16.140625" style="2" customWidth="1"/>
    <col min="10759" max="10759" width="17.28515625" style="2" customWidth="1"/>
    <col min="10760" max="10761" width="9.140625" style="2"/>
    <col min="10762" max="10762" width="25.42578125" style="2" customWidth="1"/>
    <col min="10763" max="10763" width="24.140625" style="2" customWidth="1"/>
    <col min="10764" max="11007" width="9.140625" style="2"/>
    <col min="11008" max="11008" width="12.42578125" style="2" customWidth="1"/>
    <col min="11009" max="11009" width="11.42578125" style="2" customWidth="1"/>
    <col min="11010" max="11010" width="11.85546875" style="2" customWidth="1"/>
    <col min="11011" max="11011" width="18.85546875" style="2" customWidth="1"/>
    <col min="11012" max="11012" width="38.5703125" style="2" customWidth="1"/>
    <col min="11013" max="11013" width="17.42578125" style="2" customWidth="1"/>
    <col min="11014" max="11014" width="16.140625" style="2" customWidth="1"/>
    <col min="11015" max="11015" width="17.28515625" style="2" customWidth="1"/>
    <col min="11016" max="11017" width="9.140625" style="2"/>
    <col min="11018" max="11018" width="25.42578125" style="2" customWidth="1"/>
    <col min="11019" max="11019" width="24.140625" style="2" customWidth="1"/>
    <col min="11020" max="11263" width="9.140625" style="2"/>
    <col min="11264" max="11264" width="12.42578125" style="2" customWidth="1"/>
    <col min="11265" max="11265" width="11.42578125" style="2" customWidth="1"/>
    <col min="11266" max="11266" width="11.85546875" style="2" customWidth="1"/>
    <col min="11267" max="11267" width="18.85546875" style="2" customWidth="1"/>
    <col min="11268" max="11268" width="38.5703125" style="2" customWidth="1"/>
    <col min="11269" max="11269" width="17.42578125" style="2" customWidth="1"/>
    <col min="11270" max="11270" width="16.140625" style="2" customWidth="1"/>
    <col min="11271" max="11271" width="17.28515625" style="2" customWidth="1"/>
    <col min="11272" max="11273" width="9.140625" style="2"/>
    <col min="11274" max="11274" width="25.42578125" style="2" customWidth="1"/>
    <col min="11275" max="11275" width="24.140625" style="2" customWidth="1"/>
    <col min="11276" max="11519" width="9.140625" style="2"/>
    <col min="11520" max="11520" width="12.42578125" style="2" customWidth="1"/>
    <col min="11521" max="11521" width="11.42578125" style="2" customWidth="1"/>
    <col min="11522" max="11522" width="11.85546875" style="2" customWidth="1"/>
    <col min="11523" max="11523" width="18.85546875" style="2" customWidth="1"/>
    <col min="11524" max="11524" width="38.5703125" style="2" customWidth="1"/>
    <col min="11525" max="11525" width="17.42578125" style="2" customWidth="1"/>
    <col min="11526" max="11526" width="16.140625" style="2" customWidth="1"/>
    <col min="11527" max="11527" width="17.28515625" style="2" customWidth="1"/>
    <col min="11528" max="11529" width="9.140625" style="2"/>
    <col min="11530" max="11530" width="25.42578125" style="2" customWidth="1"/>
    <col min="11531" max="11531" width="24.140625" style="2" customWidth="1"/>
    <col min="11532" max="11775" width="9.140625" style="2"/>
    <col min="11776" max="11776" width="12.42578125" style="2" customWidth="1"/>
    <col min="11777" max="11777" width="11.42578125" style="2" customWidth="1"/>
    <col min="11778" max="11778" width="11.85546875" style="2" customWidth="1"/>
    <col min="11779" max="11779" width="18.85546875" style="2" customWidth="1"/>
    <col min="11780" max="11780" width="38.5703125" style="2" customWidth="1"/>
    <col min="11781" max="11781" width="17.42578125" style="2" customWidth="1"/>
    <col min="11782" max="11782" width="16.140625" style="2" customWidth="1"/>
    <col min="11783" max="11783" width="17.28515625" style="2" customWidth="1"/>
    <col min="11784" max="11785" width="9.140625" style="2"/>
    <col min="11786" max="11786" width="25.42578125" style="2" customWidth="1"/>
    <col min="11787" max="11787" width="24.140625" style="2" customWidth="1"/>
    <col min="11788" max="12031" width="9.140625" style="2"/>
    <col min="12032" max="12032" width="12.42578125" style="2" customWidth="1"/>
    <col min="12033" max="12033" width="11.42578125" style="2" customWidth="1"/>
    <col min="12034" max="12034" width="11.85546875" style="2" customWidth="1"/>
    <col min="12035" max="12035" width="18.85546875" style="2" customWidth="1"/>
    <col min="12036" max="12036" width="38.5703125" style="2" customWidth="1"/>
    <col min="12037" max="12037" width="17.42578125" style="2" customWidth="1"/>
    <col min="12038" max="12038" width="16.140625" style="2" customWidth="1"/>
    <col min="12039" max="12039" width="17.28515625" style="2" customWidth="1"/>
    <col min="12040" max="12041" width="9.140625" style="2"/>
    <col min="12042" max="12042" width="25.42578125" style="2" customWidth="1"/>
    <col min="12043" max="12043" width="24.140625" style="2" customWidth="1"/>
    <col min="12044" max="12287" width="9.140625" style="2"/>
    <col min="12288" max="12288" width="12.42578125" style="2" customWidth="1"/>
    <col min="12289" max="12289" width="11.42578125" style="2" customWidth="1"/>
    <col min="12290" max="12290" width="11.85546875" style="2" customWidth="1"/>
    <col min="12291" max="12291" width="18.85546875" style="2" customWidth="1"/>
    <col min="12292" max="12292" width="38.5703125" style="2" customWidth="1"/>
    <col min="12293" max="12293" width="17.42578125" style="2" customWidth="1"/>
    <col min="12294" max="12294" width="16.140625" style="2" customWidth="1"/>
    <col min="12295" max="12295" width="17.28515625" style="2" customWidth="1"/>
    <col min="12296" max="12297" width="9.140625" style="2"/>
    <col min="12298" max="12298" width="25.42578125" style="2" customWidth="1"/>
    <col min="12299" max="12299" width="24.140625" style="2" customWidth="1"/>
    <col min="12300" max="12543" width="9.140625" style="2"/>
    <col min="12544" max="12544" width="12.42578125" style="2" customWidth="1"/>
    <col min="12545" max="12545" width="11.42578125" style="2" customWidth="1"/>
    <col min="12546" max="12546" width="11.85546875" style="2" customWidth="1"/>
    <col min="12547" max="12547" width="18.85546875" style="2" customWidth="1"/>
    <col min="12548" max="12548" width="38.5703125" style="2" customWidth="1"/>
    <col min="12549" max="12549" width="17.42578125" style="2" customWidth="1"/>
    <col min="12550" max="12550" width="16.140625" style="2" customWidth="1"/>
    <col min="12551" max="12551" width="17.28515625" style="2" customWidth="1"/>
    <col min="12552" max="12553" width="9.140625" style="2"/>
    <col min="12554" max="12554" width="25.42578125" style="2" customWidth="1"/>
    <col min="12555" max="12555" width="24.140625" style="2" customWidth="1"/>
    <col min="12556" max="12799" width="9.140625" style="2"/>
    <col min="12800" max="12800" width="12.42578125" style="2" customWidth="1"/>
    <col min="12801" max="12801" width="11.42578125" style="2" customWidth="1"/>
    <col min="12802" max="12802" width="11.85546875" style="2" customWidth="1"/>
    <col min="12803" max="12803" width="18.85546875" style="2" customWidth="1"/>
    <col min="12804" max="12804" width="38.5703125" style="2" customWidth="1"/>
    <col min="12805" max="12805" width="17.42578125" style="2" customWidth="1"/>
    <col min="12806" max="12806" width="16.140625" style="2" customWidth="1"/>
    <col min="12807" max="12807" width="17.28515625" style="2" customWidth="1"/>
    <col min="12808" max="12809" width="9.140625" style="2"/>
    <col min="12810" max="12810" width="25.42578125" style="2" customWidth="1"/>
    <col min="12811" max="12811" width="24.140625" style="2" customWidth="1"/>
    <col min="12812" max="13055" width="9.140625" style="2"/>
    <col min="13056" max="13056" width="12.42578125" style="2" customWidth="1"/>
    <col min="13057" max="13057" width="11.42578125" style="2" customWidth="1"/>
    <col min="13058" max="13058" width="11.85546875" style="2" customWidth="1"/>
    <col min="13059" max="13059" width="18.85546875" style="2" customWidth="1"/>
    <col min="13060" max="13060" width="38.5703125" style="2" customWidth="1"/>
    <col min="13061" max="13061" width="17.42578125" style="2" customWidth="1"/>
    <col min="13062" max="13062" width="16.140625" style="2" customWidth="1"/>
    <col min="13063" max="13063" width="17.28515625" style="2" customWidth="1"/>
    <col min="13064" max="13065" width="9.140625" style="2"/>
    <col min="13066" max="13066" width="25.42578125" style="2" customWidth="1"/>
    <col min="13067" max="13067" width="24.140625" style="2" customWidth="1"/>
    <col min="13068" max="13311" width="9.140625" style="2"/>
    <col min="13312" max="13312" width="12.42578125" style="2" customWidth="1"/>
    <col min="13313" max="13313" width="11.42578125" style="2" customWidth="1"/>
    <col min="13314" max="13314" width="11.85546875" style="2" customWidth="1"/>
    <col min="13315" max="13315" width="18.85546875" style="2" customWidth="1"/>
    <col min="13316" max="13316" width="38.5703125" style="2" customWidth="1"/>
    <col min="13317" max="13317" width="17.42578125" style="2" customWidth="1"/>
    <col min="13318" max="13318" width="16.140625" style="2" customWidth="1"/>
    <col min="13319" max="13319" width="17.28515625" style="2" customWidth="1"/>
    <col min="13320" max="13321" width="9.140625" style="2"/>
    <col min="13322" max="13322" width="25.42578125" style="2" customWidth="1"/>
    <col min="13323" max="13323" width="24.140625" style="2" customWidth="1"/>
    <col min="13324" max="13567" width="9.140625" style="2"/>
    <col min="13568" max="13568" width="12.42578125" style="2" customWidth="1"/>
    <col min="13569" max="13569" width="11.42578125" style="2" customWidth="1"/>
    <col min="13570" max="13570" width="11.85546875" style="2" customWidth="1"/>
    <col min="13571" max="13571" width="18.85546875" style="2" customWidth="1"/>
    <col min="13572" max="13572" width="38.5703125" style="2" customWidth="1"/>
    <col min="13573" max="13573" width="17.42578125" style="2" customWidth="1"/>
    <col min="13574" max="13574" width="16.140625" style="2" customWidth="1"/>
    <col min="13575" max="13575" width="17.28515625" style="2" customWidth="1"/>
    <col min="13576" max="13577" width="9.140625" style="2"/>
    <col min="13578" max="13578" width="25.42578125" style="2" customWidth="1"/>
    <col min="13579" max="13579" width="24.140625" style="2" customWidth="1"/>
    <col min="13580" max="13823" width="9.140625" style="2"/>
    <col min="13824" max="13824" width="12.42578125" style="2" customWidth="1"/>
    <col min="13825" max="13825" width="11.42578125" style="2" customWidth="1"/>
    <col min="13826" max="13826" width="11.85546875" style="2" customWidth="1"/>
    <col min="13827" max="13827" width="18.85546875" style="2" customWidth="1"/>
    <col min="13828" max="13828" width="38.5703125" style="2" customWidth="1"/>
    <col min="13829" max="13829" width="17.42578125" style="2" customWidth="1"/>
    <col min="13830" max="13830" width="16.140625" style="2" customWidth="1"/>
    <col min="13831" max="13831" width="17.28515625" style="2" customWidth="1"/>
    <col min="13832" max="13833" width="9.140625" style="2"/>
    <col min="13834" max="13834" width="25.42578125" style="2" customWidth="1"/>
    <col min="13835" max="13835" width="24.140625" style="2" customWidth="1"/>
    <col min="13836" max="14079" width="9.140625" style="2"/>
    <col min="14080" max="14080" width="12.42578125" style="2" customWidth="1"/>
    <col min="14081" max="14081" width="11.42578125" style="2" customWidth="1"/>
    <col min="14082" max="14082" width="11.85546875" style="2" customWidth="1"/>
    <col min="14083" max="14083" width="18.85546875" style="2" customWidth="1"/>
    <col min="14084" max="14084" width="38.5703125" style="2" customWidth="1"/>
    <col min="14085" max="14085" width="17.42578125" style="2" customWidth="1"/>
    <col min="14086" max="14086" width="16.140625" style="2" customWidth="1"/>
    <col min="14087" max="14087" width="17.28515625" style="2" customWidth="1"/>
    <col min="14088" max="14089" width="9.140625" style="2"/>
    <col min="14090" max="14090" width="25.42578125" style="2" customWidth="1"/>
    <col min="14091" max="14091" width="24.140625" style="2" customWidth="1"/>
    <col min="14092" max="14335" width="9.140625" style="2"/>
    <col min="14336" max="14336" width="12.42578125" style="2" customWidth="1"/>
    <col min="14337" max="14337" width="11.42578125" style="2" customWidth="1"/>
    <col min="14338" max="14338" width="11.85546875" style="2" customWidth="1"/>
    <col min="14339" max="14339" width="18.85546875" style="2" customWidth="1"/>
    <col min="14340" max="14340" width="38.5703125" style="2" customWidth="1"/>
    <col min="14341" max="14341" width="17.42578125" style="2" customWidth="1"/>
    <col min="14342" max="14342" width="16.140625" style="2" customWidth="1"/>
    <col min="14343" max="14343" width="17.28515625" style="2" customWidth="1"/>
    <col min="14344" max="14345" width="9.140625" style="2"/>
    <col min="14346" max="14346" width="25.42578125" style="2" customWidth="1"/>
    <col min="14347" max="14347" width="24.140625" style="2" customWidth="1"/>
    <col min="14348" max="14591" width="9.140625" style="2"/>
    <col min="14592" max="14592" width="12.42578125" style="2" customWidth="1"/>
    <col min="14593" max="14593" width="11.42578125" style="2" customWidth="1"/>
    <col min="14594" max="14594" width="11.85546875" style="2" customWidth="1"/>
    <col min="14595" max="14595" width="18.85546875" style="2" customWidth="1"/>
    <col min="14596" max="14596" width="38.5703125" style="2" customWidth="1"/>
    <col min="14597" max="14597" width="17.42578125" style="2" customWidth="1"/>
    <col min="14598" max="14598" width="16.140625" style="2" customWidth="1"/>
    <col min="14599" max="14599" width="17.28515625" style="2" customWidth="1"/>
    <col min="14600" max="14601" width="9.140625" style="2"/>
    <col min="14602" max="14602" width="25.42578125" style="2" customWidth="1"/>
    <col min="14603" max="14603" width="24.140625" style="2" customWidth="1"/>
    <col min="14604" max="14847" width="9.140625" style="2"/>
    <col min="14848" max="14848" width="12.42578125" style="2" customWidth="1"/>
    <col min="14849" max="14849" width="11.42578125" style="2" customWidth="1"/>
    <col min="14850" max="14850" width="11.85546875" style="2" customWidth="1"/>
    <col min="14851" max="14851" width="18.85546875" style="2" customWidth="1"/>
    <col min="14852" max="14852" width="38.5703125" style="2" customWidth="1"/>
    <col min="14853" max="14853" width="17.42578125" style="2" customWidth="1"/>
    <col min="14854" max="14854" width="16.140625" style="2" customWidth="1"/>
    <col min="14855" max="14855" width="17.28515625" style="2" customWidth="1"/>
    <col min="14856" max="14857" width="9.140625" style="2"/>
    <col min="14858" max="14858" width="25.42578125" style="2" customWidth="1"/>
    <col min="14859" max="14859" width="24.140625" style="2" customWidth="1"/>
    <col min="14860" max="15103" width="9.140625" style="2"/>
    <col min="15104" max="15104" width="12.42578125" style="2" customWidth="1"/>
    <col min="15105" max="15105" width="11.42578125" style="2" customWidth="1"/>
    <col min="15106" max="15106" width="11.85546875" style="2" customWidth="1"/>
    <col min="15107" max="15107" width="18.85546875" style="2" customWidth="1"/>
    <col min="15108" max="15108" width="38.5703125" style="2" customWidth="1"/>
    <col min="15109" max="15109" width="17.42578125" style="2" customWidth="1"/>
    <col min="15110" max="15110" width="16.140625" style="2" customWidth="1"/>
    <col min="15111" max="15111" width="17.28515625" style="2" customWidth="1"/>
    <col min="15112" max="15113" width="9.140625" style="2"/>
    <col min="15114" max="15114" width="25.42578125" style="2" customWidth="1"/>
    <col min="15115" max="15115" width="24.140625" style="2" customWidth="1"/>
    <col min="15116" max="15359" width="9.140625" style="2"/>
    <col min="15360" max="15360" width="12.42578125" style="2" customWidth="1"/>
    <col min="15361" max="15361" width="11.42578125" style="2" customWidth="1"/>
    <col min="15362" max="15362" width="11.85546875" style="2" customWidth="1"/>
    <col min="15363" max="15363" width="18.85546875" style="2" customWidth="1"/>
    <col min="15364" max="15364" width="38.5703125" style="2" customWidth="1"/>
    <col min="15365" max="15365" width="17.42578125" style="2" customWidth="1"/>
    <col min="15366" max="15366" width="16.140625" style="2" customWidth="1"/>
    <col min="15367" max="15367" width="17.28515625" style="2" customWidth="1"/>
    <col min="15368" max="15369" width="9.140625" style="2"/>
    <col min="15370" max="15370" width="25.42578125" style="2" customWidth="1"/>
    <col min="15371" max="15371" width="24.140625" style="2" customWidth="1"/>
    <col min="15372" max="15615" width="9.140625" style="2"/>
    <col min="15616" max="15616" width="12.42578125" style="2" customWidth="1"/>
    <col min="15617" max="15617" width="11.42578125" style="2" customWidth="1"/>
    <col min="15618" max="15618" width="11.85546875" style="2" customWidth="1"/>
    <col min="15619" max="15619" width="18.85546875" style="2" customWidth="1"/>
    <col min="15620" max="15620" width="38.5703125" style="2" customWidth="1"/>
    <col min="15621" max="15621" width="17.42578125" style="2" customWidth="1"/>
    <col min="15622" max="15622" width="16.140625" style="2" customWidth="1"/>
    <col min="15623" max="15623" width="17.28515625" style="2" customWidth="1"/>
    <col min="15624" max="15625" width="9.140625" style="2"/>
    <col min="15626" max="15626" width="25.42578125" style="2" customWidth="1"/>
    <col min="15627" max="15627" width="24.140625" style="2" customWidth="1"/>
    <col min="15628" max="15871" width="9.140625" style="2"/>
    <col min="15872" max="15872" width="12.42578125" style="2" customWidth="1"/>
    <col min="15873" max="15873" width="11.42578125" style="2" customWidth="1"/>
    <col min="15874" max="15874" width="11.85546875" style="2" customWidth="1"/>
    <col min="15875" max="15875" width="18.85546875" style="2" customWidth="1"/>
    <col min="15876" max="15876" width="38.5703125" style="2" customWidth="1"/>
    <col min="15877" max="15877" width="17.42578125" style="2" customWidth="1"/>
    <col min="15878" max="15878" width="16.140625" style="2" customWidth="1"/>
    <col min="15879" max="15879" width="17.28515625" style="2" customWidth="1"/>
    <col min="15880" max="15881" width="9.140625" style="2"/>
    <col min="15882" max="15882" width="25.42578125" style="2" customWidth="1"/>
    <col min="15883" max="15883" width="24.140625" style="2" customWidth="1"/>
    <col min="15884" max="16127" width="9.140625" style="2"/>
    <col min="16128" max="16128" width="12.42578125" style="2" customWidth="1"/>
    <col min="16129" max="16129" width="11.42578125" style="2" customWidth="1"/>
    <col min="16130" max="16130" width="11.85546875" style="2" customWidth="1"/>
    <col min="16131" max="16131" width="18.85546875" style="2" customWidth="1"/>
    <col min="16132" max="16132" width="38.5703125" style="2" customWidth="1"/>
    <col min="16133" max="16133" width="17.42578125" style="2" customWidth="1"/>
    <col min="16134" max="16134" width="16.140625" style="2" customWidth="1"/>
    <col min="16135" max="16135" width="17.28515625" style="2" customWidth="1"/>
    <col min="16136" max="16137" width="9.140625" style="2"/>
    <col min="16138" max="16138" width="25.42578125" style="2" customWidth="1"/>
    <col min="16139" max="16139" width="24.140625" style="2" customWidth="1"/>
    <col min="16140" max="16384" width="9.140625" style="2"/>
  </cols>
  <sheetData>
    <row r="1" spans="1:10" x14ac:dyDescent="0.2">
      <c r="A1" s="1"/>
      <c r="D1" s="15"/>
      <c r="J1" s="15"/>
    </row>
    <row r="2" spans="1:10" ht="15" x14ac:dyDescent="0.2">
      <c r="A2" s="3"/>
      <c r="E2" s="4"/>
      <c r="G2" s="5" t="s">
        <v>1</v>
      </c>
    </row>
    <row r="3" spans="1:10" ht="32.25" customHeight="1" x14ac:dyDescent="0.2">
      <c r="A3" s="3"/>
      <c r="F3" s="130"/>
      <c r="G3" s="170" t="s">
        <v>3</v>
      </c>
      <c r="H3" s="170"/>
      <c r="I3" s="6"/>
      <c r="J3" s="4"/>
    </row>
    <row r="4" spans="1:10" ht="33" customHeight="1" x14ac:dyDescent="0.2">
      <c r="A4" s="3"/>
      <c r="F4" s="6"/>
      <c r="G4" s="170"/>
      <c r="H4" s="170"/>
    </row>
    <row r="5" spans="1:10" ht="19.5" x14ac:dyDescent="0.25">
      <c r="A5" s="169" t="s">
        <v>4</v>
      </c>
      <c r="B5" s="169"/>
      <c r="C5" s="169"/>
      <c r="D5" s="169"/>
      <c r="E5" s="169"/>
      <c r="F5" s="169"/>
      <c r="G5" s="169"/>
      <c r="H5" s="169"/>
      <c r="I5" s="7"/>
    </row>
    <row r="6" spans="1:10" ht="19.5" x14ac:dyDescent="0.25">
      <c r="A6" s="8"/>
      <c r="B6" s="9"/>
      <c r="C6" s="9"/>
      <c r="D6" s="9"/>
      <c r="E6" s="9"/>
      <c r="F6" s="9"/>
      <c r="G6" s="9"/>
      <c r="H6" s="9"/>
      <c r="I6" s="9"/>
    </row>
    <row r="7" spans="1:10" ht="18.75" customHeight="1" x14ac:dyDescent="0.2">
      <c r="A7" s="173" t="s">
        <v>5</v>
      </c>
      <c r="B7" s="174"/>
      <c r="C7" s="175"/>
      <c r="D7" s="171"/>
      <c r="E7" s="171"/>
      <c r="F7" s="171"/>
      <c r="G7" s="171"/>
      <c r="H7" s="171"/>
      <c r="I7" s="10"/>
    </row>
    <row r="8" spans="1:10" ht="18.75" customHeight="1" x14ac:dyDescent="0.2">
      <c r="A8" s="173" t="s">
        <v>6</v>
      </c>
      <c r="B8" s="174"/>
      <c r="C8" s="175"/>
      <c r="D8" s="171"/>
      <c r="E8" s="171"/>
      <c r="F8" s="171"/>
      <c r="G8" s="171"/>
      <c r="H8" s="171"/>
      <c r="I8" s="11"/>
    </row>
    <row r="9" spans="1:10" ht="18.75" customHeight="1" x14ac:dyDescent="0.2">
      <c r="A9" s="173" t="s">
        <v>7</v>
      </c>
      <c r="B9" s="174"/>
      <c r="C9" s="175"/>
      <c r="D9" s="171"/>
      <c r="E9" s="171"/>
      <c r="F9" s="171"/>
      <c r="G9" s="171"/>
      <c r="H9" s="171"/>
      <c r="I9" s="11"/>
    </row>
    <row r="10" spans="1:10" ht="18.75" customHeight="1" x14ac:dyDescent="0.2">
      <c r="A10" s="176" t="s">
        <v>8</v>
      </c>
      <c r="B10" s="177"/>
      <c r="C10" s="178"/>
      <c r="D10" s="172"/>
      <c r="E10" s="172"/>
      <c r="F10" s="172"/>
      <c r="G10" s="172"/>
      <c r="H10" s="172"/>
      <c r="I10" s="12"/>
    </row>
    <row r="11" spans="1:10" ht="18.75" customHeight="1" x14ac:dyDescent="0.2">
      <c r="A11" s="176" t="s">
        <v>9</v>
      </c>
      <c r="B11" s="177"/>
      <c r="C11" s="177"/>
      <c r="D11" s="13"/>
      <c r="E11" s="13"/>
      <c r="F11" s="13"/>
      <c r="G11" s="13"/>
      <c r="H11" s="13"/>
      <c r="I11" s="14"/>
      <c r="J11" s="15"/>
    </row>
    <row r="12" spans="1:10" ht="18.75" customHeight="1" x14ac:dyDescent="0.2">
      <c r="A12" s="16"/>
      <c r="B12" s="14" t="s">
        <v>10</v>
      </c>
      <c r="D12" s="17"/>
      <c r="E12" s="14"/>
      <c r="F12" s="14"/>
      <c r="G12" s="14"/>
      <c r="H12" s="14"/>
      <c r="I12" s="14"/>
      <c r="J12" s="15"/>
    </row>
    <row r="13" spans="1:10" ht="18.75" customHeight="1" x14ac:dyDescent="0.2">
      <c r="A13" s="16"/>
      <c r="B13" s="14" t="s">
        <v>11</v>
      </c>
      <c r="D13" s="17"/>
      <c r="E13" s="14"/>
      <c r="F13" s="14"/>
      <c r="G13" s="14"/>
      <c r="H13" s="14"/>
      <c r="I13" s="14"/>
      <c r="J13" s="15"/>
    </row>
    <row r="14" spans="1:10" ht="18.75" customHeight="1" x14ac:dyDescent="0.2">
      <c r="A14" s="16"/>
      <c r="B14" s="14" t="s">
        <v>12</v>
      </c>
      <c r="D14" s="17"/>
      <c r="E14" s="14" t="s">
        <v>13</v>
      </c>
      <c r="F14" s="14"/>
      <c r="G14" s="14"/>
      <c r="H14" s="14"/>
      <c r="I14" s="14"/>
      <c r="J14" s="15"/>
    </row>
    <row r="15" spans="1:10" ht="18.75" customHeight="1" x14ac:dyDescent="0.2">
      <c r="A15" s="16"/>
      <c r="B15" s="14" t="s">
        <v>14</v>
      </c>
      <c r="D15" s="17"/>
      <c r="F15" s="14"/>
      <c r="G15" s="14"/>
      <c r="H15" s="14"/>
      <c r="I15" s="14"/>
      <c r="J15" s="15"/>
    </row>
    <row r="16" spans="1:10" ht="18.75" customHeight="1" x14ac:dyDescent="0.2">
      <c r="A16" s="16"/>
      <c r="B16" s="16"/>
      <c r="D16" s="14"/>
      <c r="E16" s="14"/>
      <c r="F16" s="14"/>
      <c r="G16" s="14"/>
      <c r="H16" s="14"/>
      <c r="I16" s="14"/>
      <c r="J16" s="15" t="s">
        <v>64</v>
      </c>
    </row>
    <row r="17" spans="1:10" ht="22.5" x14ac:dyDescent="0.3">
      <c r="A17" s="168" t="s">
        <v>16</v>
      </c>
      <c r="B17" s="168"/>
      <c r="C17" s="168"/>
      <c r="D17" s="168"/>
      <c r="E17" s="168"/>
      <c r="F17" s="168"/>
      <c r="G17" s="168"/>
      <c r="H17" s="168"/>
      <c r="I17" s="18"/>
      <c r="J17" s="36" t="s">
        <v>69</v>
      </c>
    </row>
    <row r="18" spans="1:10" ht="30" customHeight="1" x14ac:dyDescent="0.25">
      <c r="A18" s="149" t="s">
        <v>73</v>
      </c>
      <c r="B18" s="150"/>
      <c r="C18" s="151"/>
      <c r="D18" s="150"/>
      <c r="E18" s="19"/>
      <c r="F18" s="19"/>
      <c r="G18" s="19"/>
      <c r="H18" s="19"/>
      <c r="I18" s="19"/>
    </row>
    <row r="19" spans="1:10" ht="17.25" customHeight="1" x14ac:dyDescent="0.25">
      <c r="F19" s="19"/>
      <c r="G19" s="19"/>
      <c r="H19" s="19"/>
      <c r="I19" s="19"/>
    </row>
    <row r="20" spans="1:10" s="24" customFormat="1" ht="42.75" customHeight="1" x14ac:dyDescent="0.2">
      <c r="A20" s="38" t="s">
        <v>17</v>
      </c>
      <c r="B20" s="38" t="s">
        <v>18</v>
      </c>
      <c r="C20" s="38" t="s">
        <v>19</v>
      </c>
      <c r="D20" s="38" t="s">
        <v>20</v>
      </c>
      <c r="E20" s="157" t="s">
        <v>31</v>
      </c>
      <c r="F20" s="157" t="s">
        <v>74</v>
      </c>
      <c r="G20" s="38" t="s">
        <v>75</v>
      </c>
      <c r="H20" s="38" t="s">
        <v>22</v>
      </c>
      <c r="I20" s="23"/>
      <c r="J20" s="162" t="s">
        <v>77</v>
      </c>
    </row>
    <row r="21" spans="1:10" x14ac:dyDescent="0.2">
      <c r="A21" s="25"/>
      <c r="B21" s="26"/>
      <c r="C21" s="26"/>
      <c r="D21" s="26"/>
      <c r="E21" s="156"/>
      <c r="F21" s="158"/>
      <c r="G21" s="27"/>
      <c r="H21" s="28"/>
      <c r="J21" s="163"/>
    </row>
    <row r="22" spans="1:10" x14ac:dyDescent="0.2">
      <c r="A22" s="26"/>
      <c r="B22" s="26"/>
      <c r="C22" s="29"/>
      <c r="D22" s="26"/>
      <c r="E22" s="156"/>
      <c r="F22" s="158"/>
      <c r="G22" s="27"/>
      <c r="H22" s="28"/>
      <c r="J22" s="163"/>
    </row>
    <row r="23" spans="1:10" x14ac:dyDescent="0.2">
      <c r="A23" s="26"/>
      <c r="B23" s="26"/>
      <c r="C23" s="26"/>
      <c r="D23" s="26"/>
      <c r="E23" s="156"/>
      <c r="F23" s="158"/>
      <c r="G23" s="27"/>
      <c r="H23" s="28"/>
      <c r="J23" s="163"/>
    </row>
    <row r="24" spans="1:10" x14ac:dyDescent="0.2">
      <c r="A24" s="26"/>
      <c r="B24" s="26"/>
      <c r="C24" s="26"/>
      <c r="D24" s="26"/>
      <c r="E24" s="156"/>
      <c r="F24" s="158"/>
      <c r="G24" s="27"/>
      <c r="H24" s="28"/>
      <c r="J24" s="163"/>
    </row>
    <row r="25" spans="1:10" x14ac:dyDescent="0.2">
      <c r="A25" s="26"/>
      <c r="B25" s="26"/>
      <c r="C25" s="26"/>
      <c r="D25" s="26"/>
      <c r="E25" s="156"/>
      <c r="F25" s="158"/>
      <c r="G25" s="27"/>
      <c r="H25" s="28"/>
      <c r="J25" s="163"/>
    </row>
    <row r="26" spans="1:10" x14ac:dyDescent="0.2">
      <c r="A26" s="26"/>
      <c r="B26" s="26"/>
      <c r="C26" s="26"/>
      <c r="D26" s="26"/>
      <c r="E26" s="156"/>
      <c r="F26" s="156"/>
      <c r="G26" s="27"/>
      <c r="H26" s="28"/>
      <c r="J26" s="163"/>
    </row>
    <row r="27" spans="1:10" x14ac:dyDescent="0.2">
      <c r="A27" s="26"/>
      <c r="B27" s="26"/>
      <c r="C27" s="26"/>
      <c r="D27" s="30"/>
      <c r="E27" s="156"/>
      <c r="F27" s="156"/>
      <c r="G27" s="27"/>
      <c r="H27" s="28"/>
      <c r="J27" s="163"/>
    </row>
    <row r="28" spans="1:10" x14ac:dyDescent="0.2">
      <c r="A28" s="26"/>
      <c r="B28" s="26"/>
      <c r="C28" s="26"/>
      <c r="D28" s="30"/>
      <c r="E28" s="156"/>
      <c r="F28" s="156"/>
      <c r="G28" s="27"/>
      <c r="H28" s="28"/>
      <c r="J28" s="163"/>
    </row>
    <row r="29" spans="1:10" x14ac:dyDescent="0.2">
      <c r="A29" s="26"/>
      <c r="B29" s="26"/>
      <c r="C29" s="26"/>
      <c r="D29" s="30"/>
      <c r="E29" s="156"/>
      <c r="F29" s="156"/>
      <c r="G29" s="27"/>
      <c r="H29" s="28"/>
      <c r="J29" s="163"/>
    </row>
    <row r="30" spans="1:10" x14ac:dyDescent="0.2">
      <c r="A30" s="26"/>
      <c r="B30" s="26"/>
      <c r="C30" s="26"/>
      <c r="D30" s="30"/>
      <c r="E30" s="156"/>
      <c r="F30" s="156"/>
      <c r="G30" s="27"/>
      <c r="H30" s="28"/>
      <c r="J30" s="163"/>
    </row>
    <row r="31" spans="1:10" x14ac:dyDescent="0.2">
      <c r="A31" s="26"/>
      <c r="B31" s="26"/>
      <c r="C31" s="26"/>
      <c r="D31" s="30"/>
      <c r="E31" s="156"/>
      <c r="F31" s="156"/>
      <c r="G31" s="27"/>
      <c r="H31" s="28"/>
      <c r="J31" s="163"/>
    </row>
    <row r="32" spans="1:10" x14ac:dyDescent="0.2">
      <c r="A32" s="26"/>
      <c r="B32" s="26"/>
      <c r="C32" s="26"/>
      <c r="D32" s="30"/>
      <c r="E32" s="156"/>
      <c r="F32" s="156"/>
      <c r="G32" s="27"/>
      <c r="H32" s="28"/>
      <c r="J32" s="163"/>
    </row>
    <row r="33" spans="1:12" x14ac:dyDescent="0.2">
      <c r="A33" s="26"/>
      <c r="B33" s="26"/>
      <c r="C33" s="26"/>
      <c r="D33" s="30"/>
      <c r="E33" s="156"/>
      <c r="F33" s="156"/>
      <c r="G33" s="27"/>
      <c r="H33" s="28"/>
      <c r="J33" s="163"/>
    </row>
    <row r="34" spans="1:12" x14ac:dyDescent="0.2">
      <c r="A34" s="26"/>
      <c r="B34" s="26"/>
      <c r="C34" s="26"/>
      <c r="D34" s="26"/>
      <c r="E34" s="156"/>
      <c r="F34" s="156"/>
      <c r="G34" s="27"/>
      <c r="H34" s="28"/>
      <c r="J34" s="152"/>
    </row>
    <row r="35" spans="1:12" x14ac:dyDescent="0.2">
      <c r="A35" s="26"/>
      <c r="B35" s="26"/>
      <c r="C35" s="26"/>
      <c r="D35" s="26"/>
      <c r="E35" s="156"/>
      <c r="F35" s="156"/>
      <c r="G35" s="27"/>
      <c r="H35" s="28"/>
      <c r="J35" s="153"/>
    </row>
    <row r="36" spans="1:12" ht="28.5" x14ac:dyDescent="0.2">
      <c r="A36" s="26"/>
      <c r="B36" s="26"/>
      <c r="C36" s="26"/>
      <c r="D36" s="26"/>
      <c r="E36" s="156" t="s">
        <v>76</v>
      </c>
      <c r="F36" s="156"/>
      <c r="G36" s="27"/>
      <c r="H36" s="28"/>
      <c r="J36" s="39" t="s">
        <v>78</v>
      </c>
    </row>
    <row r="37" spans="1:12" x14ac:dyDescent="0.2">
      <c r="A37" s="26"/>
      <c r="B37" s="26"/>
      <c r="C37" s="26"/>
      <c r="D37" s="26"/>
      <c r="E37" s="156"/>
      <c r="F37" s="156"/>
      <c r="G37" s="27"/>
      <c r="H37" s="28"/>
      <c r="J37" s="31"/>
    </row>
    <row r="38" spans="1:12" x14ac:dyDescent="0.2">
      <c r="A38" s="32" t="s">
        <v>2</v>
      </c>
      <c r="B38" s="33"/>
      <c r="C38" s="33"/>
      <c r="D38" s="33"/>
      <c r="E38" s="155"/>
      <c r="F38" s="155"/>
      <c r="G38" s="33"/>
      <c r="H38" s="34">
        <f>SUM(H21:H37)</f>
        <v>0</v>
      </c>
      <c r="I38" s="35"/>
      <c r="J38" s="36" t="s">
        <v>23</v>
      </c>
    </row>
    <row r="41" spans="1:12" ht="18.75" x14ac:dyDescent="0.25">
      <c r="A41" s="110" t="s">
        <v>24</v>
      </c>
      <c r="B41" s="19"/>
      <c r="C41" s="19"/>
      <c r="D41" s="19"/>
      <c r="E41" s="19"/>
      <c r="F41" s="37"/>
      <c r="G41" s="19"/>
      <c r="H41" s="19"/>
      <c r="I41" s="21"/>
    </row>
    <row r="42" spans="1:12" s="24" customFormat="1" ht="47.25" customHeight="1" x14ac:dyDescent="0.2">
      <c r="A42" s="38" t="s">
        <v>17</v>
      </c>
      <c r="B42" s="38" t="s">
        <v>18</v>
      </c>
      <c r="C42" s="38" t="s">
        <v>19</v>
      </c>
      <c r="D42" s="38" t="s">
        <v>25</v>
      </c>
      <c r="E42" s="38" t="s">
        <v>26</v>
      </c>
      <c r="F42" s="38" t="s">
        <v>27</v>
      </c>
      <c r="G42" s="114" t="s">
        <v>28</v>
      </c>
      <c r="H42" s="38" t="s">
        <v>22</v>
      </c>
      <c r="J42" s="39" t="s">
        <v>79</v>
      </c>
      <c r="L42" s="40"/>
    </row>
    <row r="43" spans="1:12" x14ac:dyDescent="0.2">
      <c r="A43" s="26"/>
      <c r="B43" s="26"/>
      <c r="C43" s="26"/>
      <c r="D43" s="41"/>
      <c r="E43" s="41"/>
      <c r="F43" s="27"/>
      <c r="G43" s="42"/>
      <c r="H43" s="28"/>
      <c r="J43" s="179" t="s">
        <v>59</v>
      </c>
    </row>
    <row r="44" spans="1:12" x14ac:dyDescent="0.2">
      <c r="A44" s="26"/>
      <c r="B44" s="26"/>
      <c r="C44" s="26"/>
      <c r="D44" s="41"/>
      <c r="E44" s="41"/>
      <c r="F44" s="27"/>
      <c r="G44" s="42"/>
      <c r="H44" s="28"/>
      <c r="J44" s="180"/>
    </row>
    <row r="45" spans="1:12" x14ac:dyDescent="0.2">
      <c r="A45" s="26"/>
      <c r="B45" s="26"/>
      <c r="C45" s="26"/>
      <c r="D45" s="41"/>
      <c r="E45" s="41"/>
      <c r="F45" s="27"/>
      <c r="G45" s="27"/>
      <c r="H45" s="28"/>
      <c r="J45" s="180"/>
    </row>
    <row r="46" spans="1:12" x14ac:dyDescent="0.2">
      <c r="A46" s="26"/>
      <c r="B46" s="26"/>
      <c r="C46" s="26"/>
      <c r="D46" s="41"/>
      <c r="E46" s="41"/>
      <c r="F46" s="27"/>
      <c r="G46" s="27"/>
      <c r="H46" s="28"/>
      <c r="J46" s="181"/>
    </row>
    <row r="47" spans="1:12" x14ac:dyDescent="0.2">
      <c r="A47" s="26"/>
      <c r="B47" s="26"/>
      <c r="C47" s="26"/>
      <c r="D47" s="26"/>
      <c r="E47" s="26"/>
      <c r="F47" s="27"/>
      <c r="G47" s="27"/>
      <c r="H47" s="28"/>
      <c r="J47" s="162" t="s">
        <v>80</v>
      </c>
    </row>
    <row r="48" spans="1:12" x14ac:dyDescent="0.2">
      <c r="A48" s="26"/>
      <c r="B48" s="26"/>
      <c r="C48" s="26"/>
      <c r="D48" s="26"/>
      <c r="E48" s="26"/>
      <c r="F48" s="27"/>
      <c r="G48" s="27"/>
      <c r="H48" s="28"/>
      <c r="J48" s="163"/>
    </row>
    <row r="49" spans="1:12" x14ac:dyDescent="0.2">
      <c r="A49" s="26"/>
      <c r="B49" s="26"/>
      <c r="C49" s="26"/>
      <c r="D49" s="26"/>
      <c r="E49" s="26"/>
      <c r="F49" s="27"/>
      <c r="G49" s="27"/>
      <c r="H49" s="28"/>
      <c r="J49" s="164"/>
    </row>
    <row r="50" spans="1:12" x14ac:dyDescent="0.2">
      <c r="A50" s="26"/>
      <c r="B50" s="26"/>
      <c r="C50" s="26"/>
      <c r="D50" s="26"/>
      <c r="E50" s="26"/>
      <c r="F50" s="27"/>
      <c r="G50" s="27"/>
      <c r="H50" s="28"/>
      <c r="J50" s="31"/>
    </row>
    <row r="51" spans="1:12" x14ac:dyDescent="0.2">
      <c r="A51" s="32" t="s">
        <v>2</v>
      </c>
      <c r="B51" s="33"/>
      <c r="C51" s="33"/>
      <c r="D51" s="33"/>
      <c r="E51" s="33"/>
      <c r="F51" s="43"/>
      <c r="G51" s="43"/>
      <c r="H51" s="34">
        <f>SUM(H43:H50)</f>
        <v>0</v>
      </c>
      <c r="J51" s="36" t="s">
        <v>83</v>
      </c>
    </row>
    <row r="52" spans="1:12" x14ac:dyDescent="0.2">
      <c r="A52" s="35"/>
      <c r="B52" s="35"/>
      <c r="C52" s="35"/>
      <c r="D52" s="35"/>
      <c r="E52" s="35"/>
    </row>
    <row r="53" spans="1:12" x14ac:dyDescent="0.2">
      <c r="A53" s="44"/>
      <c r="B53" s="44"/>
      <c r="C53" s="44"/>
      <c r="D53" s="44"/>
      <c r="E53" s="44"/>
      <c r="J53" s="45"/>
    </row>
    <row r="54" spans="1:12" ht="18.75" x14ac:dyDescent="0.25">
      <c r="A54" s="110" t="s">
        <v>29</v>
      </c>
      <c r="B54" s="19"/>
      <c r="C54" s="19"/>
      <c r="D54" s="19"/>
      <c r="E54" s="19"/>
      <c r="F54" s="19"/>
      <c r="G54" s="19"/>
    </row>
    <row r="55" spans="1:12" s="20" customFormat="1" ht="15" x14ac:dyDescent="0.2">
      <c r="A55" s="111" t="s">
        <v>85</v>
      </c>
      <c r="C55" s="159" t="s">
        <v>15</v>
      </c>
      <c r="D55" s="160"/>
      <c r="E55" s="22"/>
      <c r="F55" s="22"/>
      <c r="G55" s="22"/>
    </row>
    <row r="56" spans="1:12" ht="42.75" x14ac:dyDescent="0.2">
      <c r="A56" s="115" t="s">
        <v>17</v>
      </c>
      <c r="B56" s="115" t="s">
        <v>18</v>
      </c>
      <c r="C56" s="115" t="s">
        <v>19</v>
      </c>
      <c r="D56" s="116" t="s">
        <v>25</v>
      </c>
      <c r="E56" s="116" t="s">
        <v>26</v>
      </c>
      <c r="F56" s="117"/>
      <c r="G56" s="118"/>
      <c r="H56" s="119" t="s">
        <v>22</v>
      </c>
      <c r="J56" s="123" t="s">
        <v>81</v>
      </c>
      <c r="K56" s="125"/>
    </row>
    <row r="57" spans="1:12" ht="15" customHeight="1" x14ac:dyDescent="0.25">
      <c r="A57" s="46"/>
      <c r="B57" s="47"/>
      <c r="C57" s="47"/>
      <c r="D57" s="48"/>
      <c r="E57" s="185"/>
      <c r="F57" s="185"/>
      <c r="G57" s="185"/>
      <c r="H57" s="49"/>
      <c r="I57" s="124"/>
      <c r="J57" s="165" t="s">
        <v>71</v>
      </c>
      <c r="L57" s="126"/>
    </row>
    <row r="58" spans="1:12" ht="14.25" customHeight="1" x14ac:dyDescent="0.2">
      <c r="A58" s="46"/>
      <c r="B58" s="47"/>
      <c r="C58" s="47"/>
      <c r="D58" s="48"/>
      <c r="E58" s="186"/>
      <c r="F58" s="186"/>
      <c r="G58" s="186"/>
      <c r="H58" s="49"/>
      <c r="I58" s="124"/>
      <c r="J58" s="166"/>
    </row>
    <row r="59" spans="1:12" ht="15" customHeight="1" x14ac:dyDescent="0.2">
      <c r="A59" s="47"/>
      <c r="B59" s="47"/>
      <c r="C59" s="47"/>
      <c r="D59" s="48"/>
      <c r="E59" s="186"/>
      <c r="F59" s="186"/>
      <c r="G59" s="186"/>
      <c r="H59" s="49"/>
      <c r="J59" s="167"/>
    </row>
    <row r="60" spans="1:12" x14ac:dyDescent="0.2">
      <c r="A60" s="50"/>
      <c r="B60" s="50"/>
      <c r="C60" s="50"/>
      <c r="D60" s="51"/>
      <c r="E60" s="186"/>
      <c r="F60" s="186"/>
      <c r="G60" s="186"/>
      <c r="H60" s="52"/>
      <c r="J60" s="131"/>
    </row>
    <row r="61" spans="1:12" x14ac:dyDescent="0.2">
      <c r="A61" s="53" t="s">
        <v>2</v>
      </c>
      <c r="B61" s="54"/>
      <c r="C61" s="54"/>
      <c r="D61" s="54"/>
      <c r="E61" s="187"/>
      <c r="F61" s="187"/>
      <c r="G61" s="187"/>
      <c r="H61" s="55">
        <f>SUM(H57:H60)</f>
        <v>0</v>
      </c>
      <c r="J61" s="36" t="s">
        <v>82</v>
      </c>
    </row>
    <row r="62" spans="1:12" x14ac:dyDescent="0.2">
      <c r="A62" s="56"/>
      <c r="B62" s="57"/>
      <c r="C62" s="57"/>
      <c r="D62" s="57"/>
      <c r="E62" s="143"/>
      <c r="F62" s="143"/>
      <c r="G62" s="143"/>
      <c r="H62" s="58"/>
    </row>
    <row r="63" spans="1:12" x14ac:dyDescent="0.2">
      <c r="A63" s="56"/>
      <c r="B63" s="57"/>
      <c r="C63" s="57"/>
      <c r="D63" s="57"/>
      <c r="E63" s="143"/>
      <c r="F63" s="143"/>
      <c r="G63" s="143"/>
      <c r="H63" s="58"/>
    </row>
    <row r="64" spans="1:12" ht="18.75" x14ac:dyDescent="0.25">
      <c r="A64" s="110" t="s">
        <v>52</v>
      </c>
      <c r="B64" s="19"/>
      <c r="C64" s="19"/>
      <c r="D64" s="19"/>
      <c r="E64" s="19"/>
      <c r="F64" s="19"/>
      <c r="G64" s="19"/>
      <c r="H64" s="19"/>
      <c r="I64" s="21"/>
      <c r="J64" s="60"/>
      <c r="K64" s="15"/>
      <c r="L64" s="15"/>
    </row>
    <row r="65" spans="1:12" ht="42.75" x14ac:dyDescent="0.2">
      <c r="A65" s="38" t="s">
        <v>17</v>
      </c>
      <c r="B65" s="38" t="s">
        <v>18</v>
      </c>
      <c r="C65" s="38" t="s">
        <v>19</v>
      </c>
      <c r="D65" s="115" t="s">
        <v>25</v>
      </c>
      <c r="E65" s="38" t="s">
        <v>31</v>
      </c>
      <c r="F65" s="38" t="s">
        <v>27</v>
      </c>
      <c r="G65" s="38" t="s">
        <v>28</v>
      </c>
      <c r="H65" s="38" t="s">
        <v>22</v>
      </c>
      <c r="K65" s="15"/>
      <c r="L65" s="15"/>
    </row>
    <row r="66" spans="1:12" x14ac:dyDescent="0.2">
      <c r="A66" s="26"/>
      <c r="B66" s="26"/>
      <c r="C66" s="26"/>
      <c r="D66" s="41"/>
      <c r="E66" s="41"/>
      <c r="F66" s="27"/>
      <c r="G66" s="61"/>
      <c r="H66" s="28"/>
    </row>
    <row r="67" spans="1:12" x14ac:dyDescent="0.2">
      <c r="A67" s="26"/>
      <c r="B67" s="26"/>
      <c r="C67" s="26"/>
      <c r="D67" s="41"/>
      <c r="E67" s="41"/>
      <c r="F67" s="27"/>
      <c r="G67" s="27"/>
      <c r="H67" s="28"/>
    </row>
    <row r="68" spans="1:12" x14ac:dyDescent="0.2">
      <c r="A68" s="26"/>
      <c r="B68" s="26"/>
      <c r="C68" s="26"/>
      <c r="D68" s="41"/>
      <c r="E68" s="41"/>
      <c r="F68" s="62"/>
      <c r="G68" s="63"/>
      <c r="H68" s="28"/>
    </row>
    <row r="69" spans="1:12" x14ac:dyDescent="0.2">
      <c r="A69" s="64"/>
      <c r="B69" s="64"/>
      <c r="C69" s="64"/>
      <c r="D69" s="65"/>
      <c r="E69" s="65"/>
      <c r="F69" s="62"/>
      <c r="G69" s="27"/>
      <c r="H69" s="66"/>
    </row>
    <row r="70" spans="1:12" x14ac:dyDescent="0.2">
      <c r="A70" s="32" t="s">
        <v>2</v>
      </c>
      <c r="B70" s="33"/>
      <c r="C70" s="33"/>
      <c r="D70" s="33"/>
      <c r="E70" s="33"/>
      <c r="F70" s="43"/>
      <c r="G70" s="43"/>
      <c r="H70" s="34">
        <f>SUM(H66:H69)</f>
        <v>0</v>
      </c>
      <c r="J70" s="36" t="s">
        <v>30</v>
      </c>
    </row>
    <row r="71" spans="1:12" x14ac:dyDescent="0.2">
      <c r="A71" s="56"/>
      <c r="B71" s="57"/>
      <c r="C71" s="57"/>
      <c r="D71" s="57"/>
      <c r="E71" s="57"/>
      <c r="F71" s="58"/>
      <c r="G71" s="59"/>
    </row>
    <row r="72" spans="1:12" x14ac:dyDescent="0.2">
      <c r="A72" s="67"/>
      <c r="B72" s="67"/>
      <c r="C72" s="67"/>
      <c r="D72" s="67"/>
      <c r="E72" s="67"/>
      <c r="F72" s="67"/>
      <c r="H72" s="67"/>
      <c r="I72" s="67"/>
    </row>
    <row r="73" spans="1:12" ht="18.75" x14ac:dyDescent="0.25">
      <c r="A73" s="110" t="s">
        <v>32</v>
      </c>
      <c r="B73" s="19"/>
      <c r="C73" s="19"/>
      <c r="D73" s="19"/>
      <c r="E73" s="19"/>
      <c r="F73" s="19"/>
      <c r="G73" s="19"/>
      <c r="H73" s="19"/>
      <c r="I73" s="21"/>
    </row>
    <row r="74" spans="1:12" ht="42.75" x14ac:dyDescent="0.2">
      <c r="A74" s="38" t="s">
        <v>17</v>
      </c>
      <c r="B74" s="38" t="s">
        <v>18</v>
      </c>
      <c r="C74" s="38" t="s">
        <v>19</v>
      </c>
      <c r="D74" s="38" t="s">
        <v>33</v>
      </c>
      <c r="E74" s="38" t="s">
        <v>31</v>
      </c>
      <c r="F74" s="38" t="s">
        <v>27</v>
      </c>
      <c r="G74" s="38" t="s">
        <v>28</v>
      </c>
      <c r="H74" s="38" t="s">
        <v>22</v>
      </c>
    </row>
    <row r="75" spans="1:12" x14ac:dyDescent="0.2">
      <c r="A75" s="26"/>
      <c r="B75" s="26"/>
      <c r="C75" s="26"/>
      <c r="D75" s="41"/>
      <c r="E75" s="41"/>
      <c r="F75" s="27"/>
      <c r="G75" s="68"/>
      <c r="H75" s="28"/>
    </row>
    <row r="76" spans="1:12" x14ac:dyDescent="0.2">
      <c r="A76" s="26"/>
      <c r="B76" s="26"/>
      <c r="C76" s="26"/>
      <c r="D76" s="41"/>
      <c r="E76" s="41"/>
      <c r="F76" s="27"/>
      <c r="G76" s="62"/>
      <c r="H76" s="28"/>
    </row>
    <row r="77" spans="1:12" x14ac:dyDescent="0.2">
      <c r="A77" s="26"/>
      <c r="B77" s="26"/>
      <c r="C77" s="26"/>
      <c r="D77" s="41"/>
      <c r="E77" s="41"/>
      <c r="F77" s="69"/>
      <c r="G77" s="62"/>
      <c r="H77" s="28"/>
    </row>
    <row r="78" spans="1:12" x14ac:dyDescent="0.2">
      <c r="A78" s="64"/>
      <c r="B78" s="64"/>
      <c r="C78" s="64"/>
      <c r="D78" s="65"/>
      <c r="E78" s="65"/>
      <c r="F78" s="69"/>
      <c r="G78" s="62"/>
      <c r="H78" s="66"/>
    </row>
    <row r="79" spans="1:12" x14ac:dyDescent="0.2">
      <c r="A79" s="32" t="s">
        <v>2</v>
      </c>
      <c r="B79" s="33"/>
      <c r="C79" s="33"/>
      <c r="D79" s="33"/>
      <c r="E79" s="33"/>
      <c r="F79" s="43"/>
      <c r="G79" s="54"/>
      <c r="H79" s="34">
        <f>SUM(H75:H78)</f>
        <v>0</v>
      </c>
      <c r="J79" s="36" t="s">
        <v>30</v>
      </c>
    </row>
    <row r="80" spans="1:12" x14ac:dyDescent="0.2">
      <c r="A80" s="35"/>
      <c r="B80" s="35"/>
      <c r="C80" s="35"/>
      <c r="D80" s="35"/>
      <c r="E80" s="35"/>
      <c r="F80" s="35"/>
      <c r="H80" s="67"/>
      <c r="I80" s="67"/>
    </row>
    <row r="81" spans="1:10" ht="15" thickBot="1" x14ac:dyDescent="0.25">
      <c r="A81" s="70" t="s">
        <v>34</v>
      </c>
      <c r="B81" s="70"/>
      <c r="C81" s="70"/>
      <c r="D81" s="70"/>
      <c r="E81" s="71"/>
      <c r="F81" s="70"/>
      <c r="G81" s="72"/>
      <c r="H81" s="73">
        <f>H38+H51+H61+H70+H79</f>
        <v>0</v>
      </c>
      <c r="I81" s="67"/>
      <c r="J81" s="36" t="s">
        <v>30</v>
      </c>
    </row>
    <row r="82" spans="1:10" ht="15" thickBot="1" x14ac:dyDescent="0.25">
      <c r="A82" s="35"/>
      <c r="B82" s="35"/>
      <c r="C82" s="35"/>
      <c r="D82" s="35"/>
      <c r="E82" s="35"/>
      <c r="F82" s="35"/>
      <c r="H82" s="67"/>
      <c r="I82" s="67"/>
    </row>
    <row r="83" spans="1:10" ht="15" thickBot="1" x14ac:dyDescent="0.25">
      <c r="A83" s="74" t="s">
        <v>35</v>
      </c>
      <c r="B83" s="74"/>
      <c r="C83" s="75"/>
      <c r="D83" s="74"/>
      <c r="E83" s="75"/>
      <c r="F83" s="74"/>
      <c r="G83" s="74"/>
      <c r="H83" s="76">
        <f>+H81*0.4</f>
        <v>0</v>
      </c>
      <c r="J83" s="134" t="s">
        <v>62</v>
      </c>
    </row>
    <row r="84" spans="1:10" x14ac:dyDescent="0.2">
      <c r="A84" s="77"/>
      <c r="B84" s="77"/>
      <c r="C84" s="77"/>
      <c r="D84" s="78"/>
      <c r="E84" s="79"/>
      <c r="F84" s="80"/>
      <c r="G84" s="23"/>
      <c r="J84" s="15"/>
    </row>
    <row r="85" spans="1:10" ht="18.75" thickBot="1" x14ac:dyDescent="0.3">
      <c r="A85" s="146" t="s">
        <v>36</v>
      </c>
      <c r="B85" s="81"/>
      <c r="C85" s="81"/>
      <c r="D85" s="81"/>
      <c r="E85" s="81"/>
      <c r="F85" s="147"/>
      <c r="G85" s="147"/>
      <c r="H85" s="82">
        <f>H81+H83</f>
        <v>0</v>
      </c>
      <c r="J85" s="36" t="s">
        <v>37</v>
      </c>
    </row>
    <row r="86" spans="1:10" ht="15" thickTop="1" x14ac:dyDescent="0.2"/>
    <row r="87" spans="1:10" x14ac:dyDescent="0.2">
      <c r="A87" s="83"/>
      <c r="B87" s="83"/>
      <c r="C87" s="83"/>
      <c r="D87" s="83"/>
      <c r="E87" s="83"/>
      <c r="F87" s="83"/>
    </row>
    <row r="88" spans="1:10" ht="18.75" x14ac:dyDescent="0.25">
      <c r="A88" s="110" t="s">
        <v>38</v>
      </c>
      <c r="B88" s="19"/>
      <c r="C88" s="19"/>
      <c r="D88" s="19"/>
      <c r="E88" s="19"/>
      <c r="F88" s="19"/>
      <c r="G88" s="19"/>
      <c r="J88" s="15"/>
    </row>
    <row r="89" spans="1:10" ht="30" customHeight="1" x14ac:dyDescent="0.2">
      <c r="A89" s="38" t="s">
        <v>17</v>
      </c>
      <c r="B89" s="38" t="s">
        <v>18</v>
      </c>
      <c r="C89" s="38" t="s">
        <v>19</v>
      </c>
      <c r="D89" s="38" t="s">
        <v>57</v>
      </c>
      <c r="E89" s="112" t="s">
        <v>31</v>
      </c>
      <c r="F89" s="84"/>
      <c r="G89" s="113"/>
      <c r="H89" s="38" t="s">
        <v>22</v>
      </c>
      <c r="I89" s="85"/>
      <c r="J89" s="162" t="s">
        <v>53</v>
      </c>
    </row>
    <row r="90" spans="1:10" x14ac:dyDescent="0.2">
      <c r="A90" s="26"/>
      <c r="B90" s="26"/>
      <c r="C90" s="26"/>
      <c r="D90" s="30"/>
      <c r="E90" s="182"/>
      <c r="F90" s="183"/>
      <c r="G90" s="184"/>
      <c r="H90" s="28"/>
      <c r="J90" s="163"/>
    </row>
    <row r="91" spans="1:10" x14ac:dyDescent="0.2">
      <c r="A91" s="26"/>
      <c r="B91" s="26"/>
      <c r="C91" s="26"/>
      <c r="D91" s="41"/>
      <c r="E91" s="188"/>
      <c r="F91" s="189"/>
      <c r="G91" s="190"/>
      <c r="H91" s="28"/>
      <c r="J91" s="163"/>
    </row>
    <row r="92" spans="1:10" x14ac:dyDescent="0.2">
      <c r="A92" s="26"/>
      <c r="B92" s="26"/>
      <c r="C92" s="26"/>
      <c r="D92" s="41"/>
      <c r="E92" s="182"/>
      <c r="F92" s="183"/>
      <c r="G92" s="184"/>
      <c r="H92" s="28"/>
      <c r="J92" s="163" t="s">
        <v>40</v>
      </c>
    </row>
    <row r="93" spans="1:10" x14ac:dyDescent="0.2">
      <c r="A93" s="26"/>
      <c r="B93" s="26"/>
      <c r="C93" s="26"/>
      <c r="D93" s="26"/>
      <c r="E93" s="183"/>
      <c r="F93" s="183"/>
      <c r="G93" s="183"/>
      <c r="H93" s="28"/>
      <c r="J93" s="164"/>
    </row>
    <row r="94" spans="1:10" x14ac:dyDescent="0.2">
      <c r="A94" s="32" t="s">
        <v>2</v>
      </c>
      <c r="B94" s="33"/>
      <c r="C94" s="33"/>
      <c r="D94" s="33"/>
      <c r="E94" s="191"/>
      <c r="F94" s="191"/>
      <c r="G94" s="191"/>
      <c r="H94" s="34">
        <f>SUM(H90:H93)</f>
        <v>0</v>
      </c>
      <c r="J94" s="36" t="s">
        <v>30</v>
      </c>
    </row>
    <row r="96" spans="1:10" ht="17.25" customHeight="1" x14ac:dyDescent="0.2"/>
    <row r="97" spans="1:10" ht="16.5" customHeight="1" thickBot="1" x14ac:dyDescent="0.3">
      <c r="A97" s="86" t="s">
        <v>41</v>
      </c>
      <c r="B97" s="87"/>
      <c r="C97" s="87"/>
      <c r="D97" s="87"/>
      <c r="E97" s="87"/>
      <c r="F97" s="144"/>
      <c r="G97" s="144"/>
      <c r="H97" s="145">
        <f>H85-H94</f>
        <v>0</v>
      </c>
      <c r="J97" s="36" t="s">
        <v>23</v>
      </c>
    </row>
    <row r="98" spans="1:10" ht="15" thickTop="1" x14ac:dyDescent="0.2"/>
    <row r="100" spans="1:10" ht="23.25" customHeight="1" x14ac:dyDescent="0.25">
      <c r="A100" s="198" t="s">
        <v>42</v>
      </c>
      <c r="B100" s="198"/>
      <c r="C100" s="198"/>
      <c r="D100" s="198"/>
      <c r="E100" s="198"/>
      <c r="F100" s="198"/>
      <c r="G100" s="198"/>
      <c r="H100" s="198"/>
    </row>
    <row r="101" spans="1:10" ht="17.25" customHeight="1" x14ac:dyDescent="0.3">
      <c r="A101" s="67" t="s">
        <v>0</v>
      </c>
      <c r="B101" s="18"/>
      <c r="C101" s="18"/>
      <c r="D101" s="18"/>
      <c r="E101" s="18"/>
      <c r="F101" s="18"/>
      <c r="G101" s="83"/>
      <c r="J101" s="15"/>
    </row>
    <row r="102" spans="1:10" ht="21" customHeight="1" x14ac:dyDescent="0.25">
      <c r="A102" s="110" t="s">
        <v>43</v>
      </c>
      <c r="B102" s="19"/>
      <c r="C102" s="19"/>
      <c r="D102" s="19"/>
      <c r="E102" s="19"/>
      <c r="F102" s="19"/>
      <c r="G102" s="19"/>
    </row>
    <row r="103" spans="1:10" x14ac:dyDescent="0.2">
      <c r="A103" s="114" t="s">
        <v>17</v>
      </c>
      <c r="B103" s="114" t="s">
        <v>18</v>
      </c>
      <c r="C103" s="114" t="s">
        <v>19</v>
      </c>
      <c r="D103" s="114" t="s">
        <v>44</v>
      </c>
      <c r="E103" s="120" t="s">
        <v>31</v>
      </c>
      <c r="F103" s="43"/>
      <c r="G103" s="121"/>
      <c r="H103" s="114" t="s">
        <v>22</v>
      </c>
      <c r="J103" s="162" t="s">
        <v>54</v>
      </c>
    </row>
    <row r="104" spans="1:10" x14ac:dyDescent="0.2">
      <c r="A104" s="26"/>
      <c r="B104" s="88"/>
      <c r="C104" s="88"/>
      <c r="D104" s="128"/>
      <c r="E104" s="192"/>
      <c r="F104" s="193"/>
      <c r="G104" s="194"/>
      <c r="H104" s="89"/>
      <c r="J104" s="163"/>
    </row>
    <row r="105" spans="1:10" x14ac:dyDescent="0.2">
      <c r="A105" s="88"/>
      <c r="B105" s="88"/>
      <c r="C105" s="88"/>
      <c r="D105" s="128"/>
      <c r="E105" s="195"/>
      <c r="F105" s="196"/>
      <c r="G105" s="197"/>
      <c r="H105" s="89"/>
      <c r="J105" s="163"/>
    </row>
    <row r="106" spans="1:10" x14ac:dyDescent="0.2">
      <c r="A106" s="90"/>
      <c r="B106" s="91"/>
      <c r="C106" s="91"/>
      <c r="D106" s="91"/>
      <c r="E106" s="195"/>
      <c r="F106" s="196"/>
      <c r="G106" s="197"/>
      <c r="H106" s="92"/>
      <c r="J106" s="163"/>
    </row>
    <row r="107" spans="1:10" x14ac:dyDescent="0.2">
      <c r="A107" s="41"/>
      <c r="B107" s="90"/>
      <c r="C107" s="90"/>
      <c r="D107" s="90"/>
      <c r="E107" s="195"/>
      <c r="F107" s="196"/>
      <c r="G107" s="197"/>
      <c r="H107" s="93"/>
      <c r="J107" s="164"/>
    </row>
    <row r="108" spans="1:10" x14ac:dyDescent="0.2">
      <c r="A108" s="94" t="s">
        <v>2</v>
      </c>
      <c r="B108" s="95"/>
      <c r="C108" s="95"/>
      <c r="D108" s="95"/>
      <c r="E108" s="203"/>
      <c r="F108" s="203"/>
      <c r="G108" s="204"/>
      <c r="H108" s="96">
        <f>SUM(H104:H107)</f>
        <v>0</v>
      </c>
      <c r="J108" s="36" t="s">
        <v>84</v>
      </c>
    </row>
    <row r="110" spans="1:10" ht="27" customHeight="1" x14ac:dyDescent="0.25">
      <c r="A110" s="110" t="s">
        <v>45</v>
      </c>
      <c r="B110" s="19"/>
      <c r="C110" s="19"/>
      <c r="D110" s="19"/>
      <c r="E110" s="19"/>
      <c r="F110" s="19"/>
      <c r="G110" s="97"/>
    </row>
    <row r="111" spans="1:10" x14ac:dyDescent="0.2">
      <c r="A111" s="114" t="s">
        <v>17</v>
      </c>
      <c r="B111" s="114" t="s">
        <v>18</v>
      </c>
      <c r="C111" s="114" t="s">
        <v>19</v>
      </c>
      <c r="D111" s="114" t="s">
        <v>44</v>
      </c>
      <c r="E111" s="120" t="s">
        <v>31</v>
      </c>
      <c r="F111" s="43"/>
      <c r="G111" s="121"/>
      <c r="H111" s="114" t="s">
        <v>22</v>
      </c>
      <c r="J111" s="162" t="s">
        <v>55</v>
      </c>
    </row>
    <row r="112" spans="1:10" x14ac:dyDescent="0.2">
      <c r="A112" s="91"/>
      <c r="B112" s="91"/>
      <c r="C112" s="91"/>
      <c r="D112" s="98"/>
      <c r="E112" s="192"/>
      <c r="F112" s="193"/>
      <c r="G112" s="194"/>
      <c r="H112" s="89"/>
      <c r="J112" s="163"/>
    </row>
    <row r="113" spans="1:10" x14ac:dyDescent="0.2">
      <c r="A113" s="99"/>
      <c r="B113" s="99"/>
      <c r="C113" s="100"/>
      <c r="D113" s="101"/>
      <c r="E113" s="205"/>
      <c r="F113" s="206"/>
      <c r="G113" s="207"/>
      <c r="H113" s="89"/>
      <c r="J113" s="163"/>
    </row>
    <row r="114" spans="1:10" x14ac:dyDescent="0.2">
      <c r="A114" s="99"/>
      <c r="B114" s="99"/>
      <c r="C114" s="100"/>
      <c r="D114" s="101"/>
      <c r="E114" s="205"/>
      <c r="F114" s="206"/>
      <c r="G114" s="207"/>
      <c r="H114" s="92"/>
      <c r="J114" s="163"/>
    </row>
    <row r="115" spans="1:10" x14ac:dyDescent="0.2">
      <c r="A115" s="99"/>
      <c r="B115" s="99"/>
      <c r="C115" s="100"/>
      <c r="D115" s="101"/>
      <c r="E115" s="205"/>
      <c r="F115" s="206"/>
      <c r="G115" s="207"/>
      <c r="H115" s="93"/>
      <c r="J115" s="164"/>
    </row>
    <row r="116" spans="1:10" x14ac:dyDescent="0.2">
      <c r="A116" s="32" t="s">
        <v>2</v>
      </c>
      <c r="B116" s="33"/>
      <c r="C116" s="33"/>
      <c r="D116" s="33"/>
      <c r="E116" s="203"/>
      <c r="F116" s="203"/>
      <c r="G116" s="204"/>
      <c r="H116" s="96">
        <f>SUM(H112:H115)</f>
        <v>0</v>
      </c>
      <c r="I116" s="83"/>
      <c r="J116" s="36" t="s">
        <v>30</v>
      </c>
    </row>
    <row r="118" spans="1:10" ht="29.25" customHeight="1" x14ac:dyDescent="0.25">
      <c r="A118" s="110" t="s">
        <v>46</v>
      </c>
      <c r="B118" s="19"/>
      <c r="C118" s="19"/>
      <c r="D118" s="19"/>
      <c r="E118" s="19"/>
      <c r="F118" s="19"/>
      <c r="G118" s="97"/>
      <c r="H118" s="19"/>
      <c r="I118" s="19"/>
    </row>
    <row r="119" spans="1:10" x14ac:dyDescent="0.2">
      <c r="A119" s="114" t="s">
        <v>17</v>
      </c>
      <c r="B119" s="114" t="s">
        <v>18</v>
      </c>
      <c r="C119" s="114" t="s">
        <v>19</v>
      </c>
      <c r="D119" s="114" t="s">
        <v>44</v>
      </c>
      <c r="E119" s="120" t="s">
        <v>31</v>
      </c>
      <c r="F119" s="43"/>
      <c r="G119" s="121"/>
      <c r="H119" s="114" t="s">
        <v>22</v>
      </c>
      <c r="J119" s="162" t="s">
        <v>39</v>
      </c>
    </row>
    <row r="120" spans="1:10" ht="15" customHeight="1" x14ac:dyDescent="0.2">
      <c r="A120" s="102"/>
      <c r="B120" s="102"/>
      <c r="C120" s="102"/>
      <c r="D120" s="127"/>
      <c r="E120" s="192"/>
      <c r="F120" s="193"/>
      <c r="G120" s="194"/>
      <c r="H120" s="89"/>
      <c r="J120" s="163"/>
    </row>
    <row r="121" spans="1:10" ht="15" customHeight="1" x14ac:dyDescent="0.2">
      <c r="A121" s="91"/>
      <c r="B121" s="91"/>
      <c r="C121" s="91"/>
      <c r="D121" s="103"/>
      <c r="E121" s="195"/>
      <c r="F121" s="196"/>
      <c r="G121" s="197"/>
      <c r="H121" s="89"/>
      <c r="J121" s="163"/>
    </row>
    <row r="122" spans="1:10" x14ac:dyDescent="0.2">
      <c r="A122" s="26"/>
      <c r="B122" s="26"/>
      <c r="C122" s="26"/>
      <c r="D122" s="30"/>
      <c r="E122" s="195"/>
      <c r="F122" s="196"/>
      <c r="G122" s="197"/>
      <c r="H122" s="92"/>
      <c r="J122" s="163"/>
    </row>
    <row r="123" spans="1:10" x14ac:dyDescent="0.2">
      <c r="A123" s="26"/>
      <c r="B123" s="26"/>
      <c r="C123" s="26"/>
      <c r="D123" s="30"/>
      <c r="E123" s="195"/>
      <c r="F123" s="196"/>
      <c r="G123" s="197"/>
      <c r="H123" s="93"/>
      <c r="J123" s="163" t="s">
        <v>56</v>
      </c>
    </row>
    <row r="124" spans="1:10" x14ac:dyDescent="0.2">
      <c r="A124" s="32" t="s">
        <v>2</v>
      </c>
      <c r="B124" s="33"/>
      <c r="C124" s="33"/>
      <c r="D124" s="33"/>
      <c r="E124" s="203"/>
      <c r="F124" s="203"/>
      <c r="G124" s="204"/>
      <c r="H124" s="96">
        <f>SUM(H120:H123)</f>
        <v>0</v>
      </c>
      <c r="J124" s="164"/>
    </row>
    <row r="125" spans="1:10" x14ac:dyDescent="0.2">
      <c r="A125" s="44"/>
      <c r="B125" s="44"/>
      <c r="C125" s="44"/>
      <c r="D125" s="44"/>
      <c r="E125" s="135"/>
      <c r="F125" s="135"/>
      <c r="G125" s="135"/>
      <c r="H125" s="136"/>
      <c r="J125" s="31"/>
    </row>
    <row r="126" spans="1:10" ht="18" x14ac:dyDescent="0.25">
      <c r="A126" s="122" t="s">
        <v>47</v>
      </c>
      <c r="B126" s="104"/>
      <c r="C126" s="104"/>
      <c r="D126" s="104"/>
      <c r="E126" s="104"/>
      <c r="F126" s="105"/>
      <c r="G126" s="106"/>
      <c r="H126" s="129">
        <f>+H97*0.8</f>
        <v>0</v>
      </c>
      <c r="J126" s="134" t="s">
        <v>48</v>
      </c>
    </row>
    <row r="127" spans="1:10" ht="18" x14ac:dyDescent="0.25">
      <c r="A127" s="138"/>
      <c r="B127" s="139"/>
      <c r="C127" s="139"/>
      <c r="D127" s="139"/>
      <c r="E127" s="139"/>
      <c r="F127" s="140"/>
      <c r="G127" s="141"/>
      <c r="H127" s="137"/>
    </row>
    <row r="128" spans="1:10" ht="18" x14ac:dyDescent="0.25">
      <c r="A128" s="122" t="s">
        <v>66</v>
      </c>
      <c r="B128" s="104"/>
      <c r="C128" s="104"/>
      <c r="D128" s="104"/>
      <c r="E128" s="104"/>
      <c r="F128" s="105"/>
      <c r="G128" s="106"/>
      <c r="H128" s="142">
        <f>+H97-H108-H116-H124-H126</f>
        <v>0</v>
      </c>
      <c r="J128" s="36" t="s">
        <v>63</v>
      </c>
    </row>
    <row r="129" spans="1:10" ht="18" x14ac:dyDescent="0.25">
      <c r="A129" s="138"/>
      <c r="B129" s="139"/>
      <c r="C129" s="139"/>
      <c r="D129" s="139"/>
      <c r="E129" s="139"/>
      <c r="F129" s="140"/>
      <c r="G129" s="141"/>
      <c r="H129" s="137"/>
    </row>
    <row r="130" spans="1:10" ht="18.75" thickBot="1" x14ac:dyDescent="0.3">
      <c r="A130" s="86" t="s">
        <v>49</v>
      </c>
      <c r="B130" s="86"/>
      <c r="C130" s="86"/>
      <c r="D130" s="86"/>
      <c r="E130" s="86"/>
      <c r="F130" s="148"/>
      <c r="G130" s="107"/>
      <c r="H130" s="145">
        <f>H126+H124+H116+H108+H128</f>
        <v>0</v>
      </c>
      <c r="J130" s="36" t="s">
        <v>50</v>
      </c>
    </row>
    <row r="131" spans="1:10" ht="15" thickTop="1" x14ac:dyDescent="0.2">
      <c r="H131" s="133">
        <f>+H97-H130</f>
        <v>0</v>
      </c>
      <c r="J131" s="15" t="s">
        <v>61</v>
      </c>
    </row>
    <row r="132" spans="1:10" x14ac:dyDescent="0.2">
      <c r="A132" s="132"/>
      <c r="B132" s="132"/>
      <c r="C132" s="132"/>
    </row>
    <row r="133" spans="1:10" ht="27" customHeight="1" x14ac:dyDescent="0.25">
      <c r="A133" s="202" t="s">
        <v>58</v>
      </c>
      <c r="B133" s="202"/>
      <c r="C133" s="202"/>
      <c r="D133" s="199"/>
      <c r="E133" s="200"/>
      <c r="F133" s="201"/>
      <c r="G133" s="83"/>
      <c r="J133" s="36" t="s">
        <v>60</v>
      </c>
    </row>
    <row r="134" spans="1:10" ht="18.75" x14ac:dyDescent="0.25">
      <c r="A134" s="108"/>
      <c r="B134" s="108"/>
      <c r="C134" s="108"/>
      <c r="D134" s="109"/>
      <c r="E134" s="109"/>
      <c r="F134" s="108"/>
    </row>
    <row r="135" spans="1:10" x14ac:dyDescent="0.2">
      <c r="J135" s="36" t="s">
        <v>51</v>
      </c>
    </row>
  </sheetData>
  <mergeCells count="50">
    <mergeCell ref="D133:F133"/>
    <mergeCell ref="A133:C133"/>
    <mergeCell ref="E107:G107"/>
    <mergeCell ref="E108:G108"/>
    <mergeCell ref="E112:G112"/>
    <mergeCell ref="E113:G113"/>
    <mergeCell ref="E114:G114"/>
    <mergeCell ref="E124:G124"/>
    <mergeCell ref="E115:G115"/>
    <mergeCell ref="E116:G116"/>
    <mergeCell ref="E120:G120"/>
    <mergeCell ref="E121:G121"/>
    <mergeCell ref="E123:G123"/>
    <mergeCell ref="E122:G122"/>
    <mergeCell ref="E94:G94"/>
    <mergeCell ref="E104:G104"/>
    <mergeCell ref="E105:G105"/>
    <mergeCell ref="E106:G106"/>
    <mergeCell ref="A100:H100"/>
    <mergeCell ref="J43:J46"/>
    <mergeCell ref="J20:J33"/>
    <mergeCell ref="E90:G90"/>
    <mergeCell ref="E92:G92"/>
    <mergeCell ref="E57:G57"/>
    <mergeCell ref="E58:G58"/>
    <mergeCell ref="E59:G59"/>
    <mergeCell ref="E60:G60"/>
    <mergeCell ref="E61:G61"/>
    <mergeCell ref="E91:G91"/>
    <mergeCell ref="J47:J49"/>
    <mergeCell ref="J89:J91"/>
    <mergeCell ref="J92:J93"/>
    <mergeCell ref="E93:G93"/>
    <mergeCell ref="A17:H17"/>
    <mergeCell ref="A5:H5"/>
    <mergeCell ref="G3:H4"/>
    <mergeCell ref="D7:H7"/>
    <mergeCell ref="D9:H9"/>
    <mergeCell ref="D10:H10"/>
    <mergeCell ref="D8:H8"/>
    <mergeCell ref="A7:C7"/>
    <mergeCell ref="A8:C8"/>
    <mergeCell ref="A9:C9"/>
    <mergeCell ref="A11:C11"/>
    <mergeCell ref="A10:C10"/>
    <mergeCell ref="J119:J122"/>
    <mergeCell ref="J123:J124"/>
    <mergeCell ref="J111:J115"/>
    <mergeCell ref="J103:J107"/>
    <mergeCell ref="J57:J59"/>
  </mergeCells>
  <pageMargins left="0.51181102362204722" right="0.51181102362204722" top="0.55118110236220474" bottom="0.35433070866141736" header="0.31496062992125984" footer="0.31496062992125984"/>
  <pageSetup paperSize="9" scale="75" fitToHeight="0" orientation="landscape" cellComments="asDisplayed" r:id="rId1"/>
  <headerFooter>
    <oddHeader>&amp;R&amp;P</oddHeader>
  </headerFooter>
  <rowBreaks count="3" manualBreakCount="3">
    <brk id="38" max="7" man="1"/>
    <brk id="71" max="7" man="1"/>
    <brk id="99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78F9-BE95-415A-A696-A0BA6DF58029}">
  <sheetPr>
    <pageSetUpPr fitToPage="1"/>
  </sheetPr>
  <dimension ref="A1:L128"/>
  <sheetViews>
    <sheetView showGridLines="0" view="pageBreakPreview" zoomScaleNormal="85" zoomScaleSheetLayoutView="100" workbookViewId="0"/>
  </sheetViews>
  <sheetFormatPr defaultRowHeight="14.25" x14ac:dyDescent="0.2"/>
  <cols>
    <col min="1" max="1" width="10.85546875" style="2" customWidth="1"/>
    <col min="2" max="3" width="15" style="2" customWidth="1"/>
    <col min="4" max="4" width="24.7109375" style="2" customWidth="1"/>
    <col min="5" max="5" width="44.7109375" style="2" customWidth="1"/>
    <col min="6" max="6" width="14.28515625" style="2" bestFit="1" customWidth="1"/>
    <col min="7" max="7" width="18.7109375" style="2" bestFit="1" customWidth="1"/>
    <col min="8" max="8" width="17.28515625" style="2" customWidth="1"/>
    <col min="9" max="9" width="5.5703125" style="2" customWidth="1"/>
    <col min="10" max="10" width="86.5703125" style="2" customWidth="1"/>
    <col min="11" max="11" width="24.140625" style="2" customWidth="1"/>
    <col min="12" max="255" width="9.140625" style="2"/>
    <col min="256" max="256" width="12.42578125" style="2" customWidth="1"/>
    <col min="257" max="257" width="11.42578125" style="2" customWidth="1"/>
    <col min="258" max="258" width="11.85546875" style="2" customWidth="1"/>
    <col min="259" max="259" width="18.85546875" style="2" customWidth="1"/>
    <col min="260" max="260" width="38.5703125" style="2" customWidth="1"/>
    <col min="261" max="261" width="17.42578125" style="2" customWidth="1"/>
    <col min="262" max="262" width="16.140625" style="2" customWidth="1"/>
    <col min="263" max="263" width="17.28515625" style="2" customWidth="1"/>
    <col min="264" max="265" width="9.140625" style="2"/>
    <col min="266" max="266" width="25.42578125" style="2" customWidth="1"/>
    <col min="267" max="267" width="24.140625" style="2" customWidth="1"/>
    <col min="268" max="511" width="9.140625" style="2"/>
    <col min="512" max="512" width="12.42578125" style="2" customWidth="1"/>
    <col min="513" max="513" width="11.42578125" style="2" customWidth="1"/>
    <col min="514" max="514" width="11.85546875" style="2" customWidth="1"/>
    <col min="515" max="515" width="18.85546875" style="2" customWidth="1"/>
    <col min="516" max="516" width="38.5703125" style="2" customWidth="1"/>
    <col min="517" max="517" width="17.42578125" style="2" customWidth="1"/>
    <col min="518" max="518" width="16.140625" style="2" customWidth="1"/>
    <col min="519" max="519" width="17.28515625" style="2" customWidth="1"/>
    <col min="520" max="521" width="9.140625" style="2"/>
    <col min="522" max="522" width="25.42578125" style="2" customWidth="1"/>
    <col min="523" max="523" width="24.140625" style="2" customWidth="1"/>
    <col min="524" max="767" width="9.140625" style="2"/>
    <col min="768" max="768" width="12.42578125" style="2" customWidth="1"/>
    <col min="769" max="769" width="11.42578125" style="2" customWidth="1"/>
    <col min="770" max="770" width="11.85546875" style="2" customWidth="1"/>
    <col min="771" max="771" width="18.85546875" style="2" customWidth="1"/>
    <col min="772" max="772" width="38.5703125" style="2" customWidth="1"/>
    <col min="773" max="773" width="17.42578125" style="2" customWidth="1"/>
    <col min="774" max="774" width="16.140625" style="2" customWidth="1"/>
    <col min="775" max="775" width="17.28515625" style="2" customWidth="1"/>
    <col min="776" max="777" width="9.140625" style="2"/>
    <col min="778" max="778" width="25.42578125" style="2" customWidth="1"/>
    <col min="779" max="779" width="24.140625" style="2" customWidth="1"/>
    <col min="780" max="1023" width="9.140625" style="2"/>
    <col min="1024" max="1024" width="12.42578125" style="2" customWidth="1"/>
    <col min="1025" max="1025" width="11.42578125" style="2" customWidth="1"/>
    <col min="1026" max="1026" width="11.85546875" style="2" customWidth="1"/>
    <col min="1027" max="1027" width="18.85546875" style="2" customWidth="1"/>
    <col min="1028" max="1028" width="38.5703125" style="2" customWidth="1"/>
    <col min="1029" max="1029" width="17.42578125" style="2" customWidth="1"/>
    <col min="1030" max="1030" width="16.140625" style="2" customWidth="1"/>
    <col min="1031" max="1031" width="17.28515625" style="2" customWidth="1"/>
    <col min="1032" max="1033" width="9.140625" style="2"/>
    <col min="1034" max="1034" width="25.42578125" style="2" customWidth="1"/>
    <col min="1035" max="1035" width="24.140625" style="2" customWidth="1"/>
    <col min="1036" max="1279" width="9.140625" style="2"/>
    <col min="1280" max="1280" width="12.42578125" style="2" customWidth="1"/>
    <col min="1281" max="1281" width="11.42578125" style="2" customWidth="1"/>
    <col min="1282" max="1282" width="11.85546875" style="2" customWidth="1"/>
    <col min="1283" max="1283" width="18.85546875" style="2" customWidth="1"/>
    <col min="1284" max="1284" width="38.5703125" style="2" customWidth="1"/>
    <col min="1285" max="1285" width="17.42578125" style="2" customWidth="1"/>
    <col min="1286" max="1286" width="16.140625" style="2" customWidth="1"/>
    <col min="1287" max="1287" width="17.28515625" style="2" customWidth="1"/>
    <col min="1288" max="1289" width="9.140625" style="2"/>
    <col min="1290" max="1290" width="25.42578125" style="2" customWidth="1"/>
    <col min="1291" max="1291" width="24.140625" style="2" customWidth="1"/>
    <col min="1292" max="1535" width="9.140625" style="2"/>
    <col min="1536" max="1536" width="12.42578125" style="2" customWidth="1"/>
    <col min="1537" max="1537" width="11.42578125" style="2" customWidth="1"/>
    <col min="1538" max="1538" width="11.85546875" style="2" customWidth="1"/>
    <col min="1539" max="1539" width="18.85546875" style="2" customWidth="1"/>
    <col min="1540" max="1540" width="38.5703125" style="2" customWidth="1"/>
    <col min="1541" max="1541" width="17.42578125" style="2" customWidth="1"/>
    <col min="1542" max="1542" width="16.140625" style="2" customWidth="1"/>
    <col min="1543" max="1543" width="17.28515625" style="2" customWidth="1"/>
    <col min="1544" max="1545" width="9.140625" style="2"/>
    <col min="1546" max="1546" width="25.42578125" style="2" customWidth="1"/>
    <col min="1547" max="1547" width="24.140625" style="2" customWidth="1"/>
    <col min="1548" max="1791" width="9.140625" style="2"/>
    <col min="1792" max="1792" width="12.42578125" style="2" customWidth="1"/>
    <col min="1793" max="1793" width="11.42578125" style="2" customWidth="1"/>
    <col min="1794" max="1794" width="11.85546875" style="2" customWidth="1"/>
    <col min="1795" max="1795" width="18.85546875" style="2" customWidth="1"/>
    <col min="1796" max="1796" width="38.5703125" style="2" customWidth="1"/>
    <col min="1797" max="1797" width="17.42578125" style="2" customWidth="1"/>
    <col min="1798" max="1798" width="16.140625" style="2" customWidth="1"/>
    <col min="1799" max="1799" width="17.28515625" style="2" customWidth="1"/>
    <col min="1800" max="1801" width="9.140625" style="2"/>
    <col min="1802" max="1802" width="25.42578125" style="2" customWidth="1"/>
    <col min="1803" max="1803" width="24.140625" style="2" customWidth="1"/>
    <col min="1804" max="2047" width="9.140625" style="2"/>
    <col min="2048" max="2048" width="12.42578125" style="2" customWidth="1"/>
    <col min="2049" max="2049" width="11.42578125" style="2" customWidth="1"/>
    <col min="2050" max="2050" width="11.85546875" style="2" customWidth="1"/>
    <col min="2051" max="2051" width="18.85546875" style="2" customWidth="1"/>
    <col min="2052" max="2052" width="38.5703125" style="2" customWidth="1"/>
    <col min="2053" max="2053" width="17.42578125" style="2" customWidth="1"/>
    <col min="2054" max="2054" width="16.140625" style="2" customWidth="1"/>
    <col min="2055" max="2055" width="17.28515625" style="2" customWidth="1"/>
    <col min="2056" max="2057" width="9.140625" style="2"/>
    <col min="2058" max="2058" width="25.42578125" style="2" customWidth="1"/>
    <col min="2059" max="2059" width="24.140625" style="2" customWidth="1"/>
    <col min="2060" max="2303" width="9.140625" style="2"/>
    <col min="2304" max="2304" width="12.42578125" style="2" customWidth="1"/>
    <col min="2305" max="2305" width="11.42578125" style="2" customWidth="1"/>
    <col min="2306" max="2306" width="11.85546875" style="2" customWidth="1"/>
    <col min="2307" max="2307" width="18.85546875" style="2" customWidth="1"/>
    <col min="2308" max="2308" width="38.5703125" style="2" customWidth="1"/>
    <col min="2309" max="2309" width="17.42578125" style="2" customWidth="1"/>
    <col min="2310" max="2310" width="16.140625" style="2" customWidth="1"/>
    <col min="2311" max="2311" width="17.28515625" style="2" customWidth="1"/>
    <col min="2312" max="2313" width="9.140625" style="2"/>
    <col min="2314" max="2314" width="25.42578125" style="2" customWidth="1"/>
    <col min="2315" max="2315" width="24.140625" style="2" customWidth="1"/>
    <col min="2316" max="2559" width="9.140625" style="2"/>
    <col min="2560" max="2560" width="12.42578125" style="2" customWidth="1"/>
    <col min="2561" max="2561" width="11.42578125" style="2" customWidth="1"/>
    <col min="2562" max="2562" width="11.85546875" style="2" customWidth="1"/>
    <col min="2563" max="2563" width="18.85546875" style="2" customWidth="1"/>
    <col min="2564" max="2564" width="38.5703125" style="2" customWidth="1"/>
    <col min="2565" max="2565" width="17.42578125" style="2" customWidth="1"/>
    <col min="2566" max="2566" width="16.140625" style="2" customWidth="1"/>
    <col min="2567" max="2567" width="17.28515625" style="2" customWidth="1"/>
    <col min="2568" max="2569" width="9.140625" style="2"/>
    <col min="2570" max="2570" width="25.42578125" style="2" customWidth="1"/>
    <col min="2571" max="2571" width="24.140625" style="2" customWidth="1"/>
    <col min="2572" max="2815" width="9.140625" style="2"/>
    <col min="2816" max="2816" width="12.42578125" style="2" customWidth="1"/>
    <col min="2817" max="2817" width="11.42578125" style="2" customWidth="1"/>
    <col min="2818" max="2818" width="11.85546875" style="2" customWidth="1"/>
    <col min="2819" max="2819" width="18.85546875" style="2" customWidth="1"/>
    <col min="2820" max="2820" width="38.5703125" style="2" customWidth="1"/>
    <col min="2821" max="2821" width="17.42578125" style="2" customWidth="1"/>
    <col min="2822" max="2822" width="16.140625" style="2" customWidth="1"/>
    <col min="2823" max="2823" width="17.28515625" style="2" customWidth="1"/>
    <col min="2824" max="2825" width="9.140625" style="2"/>
    <col min="2826" max="2826" width="25.42578125" style="2" customWidth="1"/>
    <col min="2827" max="2827" width="24.140625" style="2" customWidth="1"/>
    <col min="2828" max="3071" width="9.140625" style="2"/>
    <col min="3072" max="3072" width="12.42578125" style="2" customWidth="1"/>
    <col min="3073" max="3073" width="11.42578125" style="2" customWidth="1"/>
    <col min="3074" max="3074" width="11.85546875" style="2" customWidth="1"/>
    <col min="3075" max="3075" width="18.85546875" style="2" customWidth="1"/>
    <col min="3076" max="3076" width="38.5703125" style="2" customWidth="1"/>
    <col min="3077" max="3077" width="17.42578125" style="2" customWidth="1"/>
    <col min="3078" max="3078" width="16.140625" style="2" customWidth="1"/>
    <col min="3079" max="3079" width="17.28515625" style="2" customWidth="1"/>
    <col min="3080" max="3081" width="9.140625" style="2"/>
    <col min="3082" max="3082" width="25.42578125" style="2" customWidth="1"/>
    <col min="3083" max="3083" width="24.140625" style="2" customWidth="1"/>
    <col min="3084" max="3327" width="9.140625" style="2"/>
    <col min="3328" max="3328" width="12.42578125" style="2" customWidth="1"/>
    <col min="3329" max="3329" width="11.42578125" style="2" customWidth="1"/>
    <col min="3330" max="3330" width="11.85546875" style="2" customWidth="1"/>
    <col min="3331" max="3331" width="18.85546875" style="2" customWidth="1"/>
    <col min="3332" max="3332" width="38.5703125" style="2" customWidth="1"/>
    <col min="3333" max="3333" width="17.42578125" style="2" customWidth="1"/>
    <col min="3334" max="3334" width="16.140625" style="2" customWidth="1"/>
    <col min="3335" max="3335" width="17.28515625" style="2" customWidth="1"/>
    <col min="3336" max="3337" width="9.140625" style="2"/>
    <col min="3338" max="3338" width="25.42578125" style="2" customWidth="1"/>
    <col min="3339" max="3339" width="24.140625" style="2" customWidth="1"/>
    <col min="3340" max="3583" width="9.140625" style="2"/>
    <col min="3584" max="3584" width="12.42578125" style="2" customWidth="1"/>
    <col min="3585" max="3585" width="11.42578125" style="2" customWidth="1"/>
    <col min="3586" max="3586" width="11.85546875" style="2" customWidth="1"/>
    <col min="3587" max="3587" width="18.85546875" style="2" customWidth="1"/>
    <col min="3588" max="3588" width="38.5703125" style="2" customWidth="1"/>
    <col min="3589" max="3589" width="17.42578125" style="2" customWidth="1"/>
    <col min="3590" max="3590" width="16.140625" style="2" customWidth="1"/>
    <col min="3591" max="3591" width="17.28515625" style="2" customWidth="1"/>
    <col min="3592" max="3593" width="9.140625" style="2"/>
    <col min="3594" max="3594" width="25.42578125" style="2" customWidth="1"/>
    <col min="3595" max="3595" width="24.140625" style="2" customWidth="1"/>
    <col min="3596" max="3839" width="9.140625" style="2"/>
    <col min="3840" max="3840" width="12.42578125" style="2" customWidth="1"/>
    <col min="3841" max="3841" width="11.42578125" style="2" customWidth="1"/>
    <col min="3842" max="3842" width="11.85546875" style="2" customWidth="1"/>
    <col min="3843" max="3843" width="18.85546875" style="2" customWidth="1"/>
    <col min="3844" max="3844" width="38.5703125" style="2" customWidth="1"/>
    <col min="3845" max="3845" width="17.42578125" style="2" customWidth="1"/>
    <col min="3846" max="3846" width="16.140625" style="2" customWidth="1"/>
    <col min="3847" max="3847" width="17.28515625" style="2" customWidth="1"/>
    <col min="3848" max="3849" width="9.140625" style="2"/>
    <col min="3850" max="3850" width="25.42578125" style="2" customWidth="1"/>
    <col min="3851" max="3851" width="24.140625" style="2" customWidth="1"/>
    <col min="3852" max="4095" width="9.140625" style="2"/>
    <col min="4096" max="4096" width="12.42578125" style="2" customWidth="1"/>
    <col min="4097" max="4097" width="11.42578125" style="2" customWidth="1"/>
    <col min="4098" max="4098" width="11.85546875" style="2" customWidth="1"/>
    <col min="4099" max="4099" width="18.85546875" style="2" customWidth="1"/>
    <col min="4100" max="4100" width="38.5703125" style="2" customWidth="1"/>
    <col min="4101" max="4101" width="17.42578125" style="2" customWidth="1"/>
    <col min="4102" max="4102" width="16.140625" style="2" customWidth="1"/>
    <col min="4103" max="4103" width="17.28515625" style="2" customWidth="1"/>
    <col min="4104" max="4105" width="9.140625" style="2"/>
    <col min="4106" max="4106" width="25.42578125" style="2" customWidth="1"/>
    <col min="4107" max="4107" width="24.140625" style="2" customWidth="1"/>
    <col min="4108" max="4351" width="9.140625" style="2"/>
    <col min="4352" max="4352" width="12.42578125" style="2" customWidth="1"/>
    <col min="4353" max="4353" width="11.42578125" style="2" customWidth="1"/>
    <col min="4354" max="4354" width="11.85546875" style="2" customWidth="1"/>
    <col min="4355" max="4355" width="18.85546875" style="2" customWidth="1"/>
    <col min="4356" max="4356" width="38.5703125" style="2" customWidth="1"/>
    <col min="4357" max="4357" width="17.42578125" style="2" customWidth="1"/>
    <col min="4358" max="4358" width="16.140625" style="2" customWidth="1"/>
    <col min="4359" max="4359" width="17.28515625" style="2" customWidth="1"/>
    <col min="4360" max="4361" width="9.140625" style="2"/>
    <col min="4362" max="4362" width="25.42578125" style="2" customWidth="1"/>
    <col min="4363" max="4363" width="24.140625" style="2" customWidth="1"/>
    <col min="4364" max="4607" width="9.140625" style="2"/>
    <col min="4608" max="4608" width="12.42578125" style="2" customWidth="1"/>
    <col min="4609" max="4609" width="11.42578125" style="2" customWidth="1"/>
    <col min="4610" max="4610" width="11.85546875" style="2" customWidth="1"/>
    <col min="4611" max="4611" width="18.85546875" style="2" customWidth="1"/>
    <col min="4612" max="4612" width="38.5703125" style="2" customWidth="1"/>
    <col min="4613" max="4613" width="17.42578125" style="2" customWidth="1"/>
    <col min="4614" max="4614" width="16.140625" style="2" customWidth="1"/>
    <col min="4615" max="4615" width="17.28515625" style="2" customWidth="1"/>
    <col min="4616" max="4617" width="9.140625" style="2"/>
    <col min="4618" max="4618" width="25.42578125" style="2" customWidth="1"/>
    <col min="4619" max="4619" width="24.140625" style="2" customWidth="1"/>
    <col min="4620" max="4863" width="9.140625" style="2"/>
    <col min="4864" max="4864" width="12.42578125" style="2" customWidth="1"/>
    <col min="4865" max="4865" width="11.42578125" style="2" customWidth="1"/>
    <col min="4866" max="4866" width="11.85546875" style="2" customWidth="1"/>
    <col min="4867" max="4867" width="18.85546875" style="2" customWidth="1"/>
    <col min="4868" max="4868" width="38.5703125" style="2" customWidth="1"/>
    <col min="4869" max="4869" width="17.42578125" style="2" customWidth="1"/>
    <col min="4870" max="4870" width="16.140625" style="2" customWidth="1"/>
    <col min="4871" max="4871" width="17.28515625" style="2" customWidth="1"/>
    <col min="4872" max="4873" width="9.140625" style="2"/>
    <col min="4874" max="4874" width="25.42578125" style="2" customWidth="1"/>
    <col min="4875" max="4875" width="24.140625" style="2" customWidth="1"/>
    <col min="4876" max="5119" width="9.140625" style="2"/>
    <col min="5120" max="5120" width="12.42578125" style="2" customWidth="1"/>
    <col min="5121" max="5121" width="11.42578125" style="2" customWidth="1"/>
    <col min="5122" max="5122" width="11.85546875" style="2" customWidth="1"/>
    <col min="5123" max="5123" width="18.85546875" style="2" customWidth="1"/>
    <col min="5124" max="5124" width="38.5703125" style="2" customWidth="1"/>
    <col min="5125" max="5125" width="17.42578125" style="2" customWidth="1"/>
    <col min="5126" max="5126" width="16.140625" style="2" customWidth="1"/>
    <col min="5127" max="5127" width="17.28515625" style="2" customWidth="1"/>
    <col min="5128" max="5129" width="9.140625" style="2"/>
    <col min="5130" max="5130" width="25.42578125" style="2" customWidth="1"/>
    <col min="5131" max="5131" width="24.140625" style="2" customWidth="1"/>
    <col min="5132" max="5375" width="9.140625" style="2"/>
    <col min="5376" max="5376" width="12.42578125" style="2" customWidth="1"/>
    <col min="5377" max="5377" width="11.42578125" style="2" customWidth="1"/>
    <col min="5378" max="5378" width="11.85546875" style="2" customWidth="1"/>
    <col min="5379" max="5379" width="18.85546875" style="2" customWidth="1"/>
    <col min="5380" max="5380" width="38.5703125" style="2" customWidth="1"/>
    <col min="5381" max="5381" width="17.42578125" style="2" customWidth="1"/>
    <col min="5382" max="5382" width="16.140625" style="2" customWidth="1"/>
    <col min="5383" max="5383" width="17.28515625" style="2" customWidth="1"/>
    <col min="5384" max="5385" width="9.140625" style="2"/>
    <col min="5386" max="5386" width="25.42578125" style="2" customWidth="1"/>
    <col min="5387" max="5387" width="24.140625" style="2" customWidth="1"/>
    <col min="5388" max="5631" width="9.140625" style="2"/>
    <col min="5632" max="5632" width="12.42578125" style="2" customWidth="1"/>
    <col min="5633" max="5633" width="11.42578125" style="2" customWidth="1"/>
    <col min="5634" max="5634" width="11.85546875" style="2" customWidth="1"/>
    <col min="5635" max="5635" width="18.85546875" style="2" customWidth="1"/>
    <col min="5636" max="5636" width="38.5703125" style="2" customWidth="1"/>
    <col min="5637" max="5637" width="17.42578125" style="2" customWidth="1"/>
    <col min="5638" max="5638" width="16.140625" style="2" customWidth="1"/>
    <col min="5639" max="5639" width="17.28515625" style="2" customWidth="1"/>
    <col min="5640" max="5641" width="9.140625" style="2"/>
    <col min="5642" max="5642" width="25.42578125" style="2" customWidth="1"/>
    <col min="5643" max="5643" width="24.140625" style="2" customWidth="1"/>
    <col min="5644" max="5887" width="9.140625" style="2"/>
    <col min="5888" max="5888" width="12.42578125" style="2" customWidth="1"/>
    <col min="5889" max="5889" width="11.42578125" style="2" customWidth="1"/>
    <col min="5890" max="5890" width="11.85546875" style="2" customWidth="1"/>
    <col min="5891" max="5891" width="18.85546875" style="2" customWidth="1"/>
    <col min="5892" max="5892" width="38.5703125" style="2" customWidth="1"/>
    <col min="5893" max="5893" width="17.42578125" style="2" customWidth="1"/>
    <col min="5894" max="5894" width="16.140625" style="2" customWidth="1"/>
    <col min="5895" max="5895" width="17.28515625" style="2" customWidth="1"/>
    <col min="5896" max="5897" width="9.140625" style="2"/>
    <col min="5898" max="5898" width="25.42578125" style="2" customWidth="1"/>
    <col min="5899" max="5899" width="24.140625" style="2" customWidth="1"/>
    <col min="5900" max="6143" width="9.140625" style="2"/>
    <col min="6144" max="6144" width="12.42578125" style="2" customWidth="1"/>
    <col min="6145" max="6145" width="11.42578125" style="2" customWidth="1"/>
    <col min="6146" max="6146" width="11.85546875" style="2" customWidth="1"/>
    <col min="6147" max="6147" width="18.85546875" style="2" customWidth="1"/>
    <col min="6148" max="6148" width="38.5703125" style="2" customWidth="1"/>
    <col min="6149" max="6149" width="17.42578125" style="2" customWidth="1"/>
    <col min="6150" max="6150" width="16.140625" style="2" customWidth="1"/>
    <col min="6151" max="6151" width="17.28515625" style="2" customWidth="1"/>
    <col min="6152" max="6153" width="9.140625" style="2"/>
    <col min="6154" max="6154" width="25.42578125" style="2" customWidth="1"/>
    <col min="6155" max="6155" width="24.140625" style="2" customWidth="1"/>
    <col min="6156" max="6399" width="9.140625" style="2"/>
    <col min="6400" max="6400" width="12.42578125" style="2" customWidth="1"/>
    <col min="6401" max="6401" width="11.42578125" style="2" customWidth="1"/>
    <col min="6402" max="6402" width="11.85546875" style="2" customWidth="1"/>
    <col min="6403" max="6403" width="18.85546875" style="2" customWidth="1"/>
    <col min="6404" max="6404" width="38.5703125" style="2" customWidth="1"/>
    <col min="6405" max="6405" width="17.42578125" style="2" customWidth="1"/>
    <col min="6406" max="6406" width="16.140625" style="2" customWidth="1"/>
    <col min="6407" max="6407" width="17.28515625" style="2" customWidth="1"/>
    <col min="6408" max="6409" width="9.140625" style="2"/>
    <col min="6410" max="6410" width="25.42578125" style="2" customWidth="1"/>
    <col min="6411" max="6411" width="24.140625" style="2" customWidth="1"/>
    <col min="6412" max="6655" width="9.140625" style="2"/>
    <col min="6656" max="6656" width="12.42578125" style="2" customWidth="1"/>
    <col min="6657" max="6657" width="11.42578125" style="2" customWidth="1"/>
    <col min="6658" max="6658" width="11.85546875" style="2" customWidth="1"/>
    <col min="6659" max="6659" width="18.85546875" style="2" customWidth="1"/>
    <col min="6660" max="6660" width="38.5703125" style="2" customWidth="1"/>
    <col min="6661" max="6661" width="17.42578125" style="2" customWidth="1"/>
    <col min="6662" max="6662" width="16.140625" style="2" customWidth="1"/>
    <col min="6663" max="6663" width="17.28515625" style="2" customWidth="1"/>
    <col min="6664" max="6665" width="9.140625" style="2"/>
    <col min="6666" max="6666" width="25.42578125" style="2" customWidth="1"/>
    <col min="6667" max="6667" width="24.140625" style="2" customWidth="1"/>
    <col min="6668" max="6911" width="9.140625" style="2"/>
    <col min="6912" max="6912" width="12.42578125" style="2" customWidth="1"/>
    <col min="6913" max="6913" width="11.42578125" style="2" customWidth="1"/>
    <col min="6914" max="6914" width="11.85546875" style="2" customWidth="1"/>
    <col min="6915" max="6915" width="18.85546875" style="2" customWidth="1"/>
    <col min="6916" max="6916" width="38.5703125" style="2" customWidth="1"/>
    <col min="6917" max="6917" width="17.42578125" style="2" customWidth="1"/>
    <col min="6918" max="6918" width="16.140625" style="2" customWidth="1"/>
    <col min="6919" max="6919" width="17.28515625" style="2" customWidth="1"/>
    <col min="6920" max="6921" width="9.140625" style="2"/>
    <col min="6922" max="6922" width="25.42578125" style="2" customWidth="1"/>
    <col min="6923" max="6923" width="24.140625" style="2" customWidth="1"/>
    <col min="6924" max="7167" width="9.140625" style="2"/>
    <col min="7168" max="7168" width="12.42578125" style="2" customWidth="1"/>
    <col min="7169" max="7169" width="11.42578125" style="2" customWidth="1"/>
    <col min="7170" max="7170" width="11.85546875" style="2" customWidth="1"/>
    <col min="7171" max="7171" width="18.85546875" style="2" customWidth="1"/>
    <col min="7172" max="7172" width="38.5703125" style="2" customWidth="1"/>
    <col min="7173" max="7173" width="17.42578125" style="2" customWidth="1"/>
    <col min="7174" max="7174" width="16.140625" style="2" customWidth="1"/>
    <col min="7175" max="7175" width="17.28515625" style="2" customWidth="1"/>
    <col min="7176" max="7177" width="9.140625" style="2"/>
    <col min="7178" max="7178" width="25.42578125" style="2" customWidth="1"/>
    <col min="7179" max="7179" width="24.140625" style="2" customWidth="1"/>
    <col min="7180" max="7423" width="9.140625" style="2"/>
    <col min="7424" max="7424" width="12.42578125" style="2" customWidth="1"/>
    <col min="7425" max="7425" width="11.42578125" style="2" customWidth="1"/>
    <col min="7426" max="7426" width="11.85546875" style="2" customWidth="1"/>
    <col min="7427" max="7427" width="18.85546875" style="2" customWidth="1"/>
    <col min="7428" max="7428" width="38.5703125" style="2" customWidth="1"/>
    <col min="7429" max="7429" width="17.42578125" style="2" customWidth="1"/>
    <col min="7430" max="7430" width="16.140625" style="2" customWidth="1"/>
    <col min="7431" max="7431" width="17.28515625" style="2" customWidth="1"/>
    <col min="7432" max="7433" width="9.140625" style="2"/>
    <col min="7434" max="7434" width="25.42578125" style="2" customWidth="1"/>
    <col min="7435" max="7435" width="24.140625" style="2" customWidth="1"/>
    <col min="7436" max="7679" width="9.140625" style="2"/>
    <col min="7680" max="7680" width="12.42578125" style="2" customWidth="1"/>
    <col min="7681" max="7681" width="11.42578125" style="2" customWidth="1"/>
    <col min="7682" max="7682" width="11.85546875" style="2" customWidth="1"/>
    <col min="7683" max="7683" width="18.85546875" style="2" customWidth="1"/>
    <col min="7684" max="7684" width="38.5703125" style="2" customWidth="1"/>
    <col min="7685" max="7685" width="17.42578125" style="2" customWidth="1"/>
    <col min="7686" max="7686" width="16.140625" style="2" customWidth="1"/>
    <col min="7687" max="7687" width="17.28515625" style="2" customWidth="1"/>
    <col min="7688" max="7689" width="9.140625" style="2"/>
    <col min="7690" max="7690" width="25.42578125" style="2" customWidth="1"/>
    <col min="7691" max="7691" width="24.140625" style="2" customWidth="1"/>
    <col min="7692" max="7935" width="9.140625" style="2"/>
    <col min="7936" max="7936" width="12.42578125" style="2" customWidth="1"/>
    <col min="7937" max="7937" width="11.42578125" style="2" customWidth="1"/>
    <col min="7938" max="7938" width="11.85546875" style="2" customWidth="1"/>
    <col min="7939" max="7939" width="18.85546875" style="2" customWidth="1"/>
    <col min="7940" max="7940" width="38.5703125" style="2" customWidth="1"/>
    <col min="7941" max="7941" width="17.42578125" style="2" customWidth="1"/>
    <col min="7942" max="7942" width="16.140625" style="2" customWidth="1"/>
    <col min="7943" max="7943" width="17.28515625" style="2" customWidth="1"/>
    <col min="7944" max="7945" width="9.140625" style="2"/>
    <col min="7946" max="7946" width="25.42578125" style="2" customWidth="1"/>
    <col min="7947" max="7947" width="24.140625" style="2" customWidth="1"/>
    <col min="7948" max="8191" width="9.140625" style="2"/>
    <col min="8192" max="8192" width="12.42578125" style="2" customWidth="1"/>
    <col min="8193" max="8193" width="11.42578125" style="2" customWidth="1"/>
    <col min="8194" max="8194" width="11.85546875" style="2" customWidth="1"/>
    <col min="8195" max="8195" width="18.85546875" style="2" customWidth="1"/>
    <col min="8196" max="8196" width="38.5703125" style="2" customWidth="1"/>
    <col min="8197" max="8197" width="17.42578125" style="2" customWidth="1"/>
    <col min="8198" max="8198" width="16.140625" style="2" customWidth="1"/>
    <col min="8199" max="8199" width="17.28515625" style="2" customWidth="1"/>
    <col min="8200" max="8201" width="9.140625" style="2"/>
    <col min="8202" max="8202" width="25.42578125" style="2" customWidth="1"/>
    <col min="8203" max="8203" width="24.140625" style="2" customWidth="1"/>
    <col min="8204" max="8447" width="9.140625" style="2"/>
    <col min="8448" max="8448" width="12.42578125" style="2" customWidth="1"/>
    <col min="8449" max="8449" width="11.42578125" style="2" customWidth="1"/>
    <col min="8450" max="8450" width="11.85546875" style="2" customWidth="1"/>
    <col min="8451" max="8451" width="18.85546875" style="2" customWidth="1"/>
    <col min="8452" max="8452" width="38.5703125" style="2" customWidth="1"/>
    <col min="8453" max="8453" width="17.42578125" style="2" customWidth="1"/>
    <col min="8454" max="8454" width="16.140625" style="2" customWidth="1"/>
    <col min="8455" max="8455" width="17.28515625" style="2" customWidth="1"/>
    <col min="8456" max="8457" width="9.140625" style="2"/>
    <col min="8458" max="8458" width="25.42578125" style="2" customWidth="1"/>
    <col min="8459" max="8459" width="24.140625" style="2" customWidth="1"/>
    <col min="8460" max="8703" width="9.140625" style="2"/>
    <col min="8704" max="8704" width="12.42578125" style="2" customWidth="1"/>
    <col min="8705" max="8705" width="11.42578125" style="2" customWidth="1"/>
    <col min="8706" max="8706" width="11.85546875" style="2" customWidth="1"/>
    <col min="8707" max="8707" width="18.85546875" style="2" customWidth="1"/>
    <col min="8708" max="8708" width="38.5703125" style="2" customWidth="1"/>
    <col min="8709" max="8709" width="17.42578125" style="2" customWidth="1"/>
    <col min="8710" max="8710" width="16.140625" style="2" customWidth="1"/>
    <col min="8711" max="8711" width="17.28515625" style="2" customWidth="1"/>
    <col min="8712" max="8713" width="9.140625" style="2"/>
    <col min="8714" max="8714" width="25.42578125" style="2" customWidth="1"/>
    <col min="8715" max="8715" width="24.140625" style="2" customWidth="1"/>
    <col min="8716" max="8959" width="9.140625" style="2"/>
    <col min="8960" max="8960" width="12.42578125" style="2" customWidth="1"/>
    <col min="8961" max="8961" width="11.42578125" style="2" customWidth="1"/>
    <col min="8962" max="8962" width="11.85546875" style="2" customWidth="1"/>
    <col min="8963" max="8963" width="18.85546875" style="2" customWidth="1"/>
    <col min="8964" max="8964" width="38.5703125" style="2" customWidth="1"/>
    <col min="8965" max="8965" width="17.42578125" style="2" customWidth="1"/>
    <col min="8966" max="8966" width="16.140625" style="2" customWidth="1"/>
    <col min="8967" max="8967" width="17.28515625" style="2" customWidth="1"/>
    <col min="8968" max="8969" width="9.140625" style="2"/>
    <col min="8970" max="8970" width="25.42578125" style="2" customWidth="1"/>
    <col min="8971" max="8971" width="24.140625" style="2" customWidth="1"/>
    <col min="8972" max="9215" width="9.140625" style="2"/>
    <col min="9216" max="9216" width="12.42578125" style="2" customWidth="1"/>
    <col min="9217" max="9217" width="11.42578125" style="2" customWidth="1"/>
    <col min="9218" max="9218" width="11.85546875" style="2" customWidth="1"/>
    <col min="9219" max="9219" width="18.85546875" style="2" customWidth="1"/>
    <col min="9220" max="9220" width="38.5703125" style="2" customWidth="1"/>
    <col min="9221" max="9221" width="17.42578125" style="2" customWidth="1"/>
    <col min="9222" max="9222" width="16.140625" style="2" customWidth="1"/>
    <col min="9223" max="9223" width="17.28515625" style="2" customWidth="1"/>
    <col min="9224" max="9225" width="9.140625" style="2"/>
    <col min="9226" max="9226" width="25.42578125" style="2" customWidth="1"/>
    <col min="9227" max="9227" width="24.140625" style="2" customWidth="1"/>
    <col min="9228" max="9471" width="9.140625" style="2"/>
    <col min="9472" max="9472" width="12.42578125" style="2" customWidth="1"/>
    <col min="9473" max="9473" width="11.42578125" style="2" customWidth="1"/>
    <col min="9474" max="9474" width="11.85546875" style="2" customWidth="1"/>
    <col min="9475" max="9475" width="18.85546875" style="2" customWidth="1"/>
    <col min="9476" max="9476" width="38.5703125" style="2" customWidth="1"/>
    <col min="9477" max="9477" width="17.42578125" style="2" customWidth="1"/>
    <col min="9478" max="9478" width="16.140625" style="2" customWidth="1"/>
    <col min="9479" max="9479" width="17.28515625" style="2" customWidth="1"/>
    <col min="9480" max="9481" width="9.140625" style="2"/>
    <col min="9482" max="9482" width="25.42578125" style="2" customWidth="1"/>
    <col min="9483" max="9483" width="24.140625" style="2" customWidth="1"/>
    <col min="9484" max="9727" width="9.140625" style="2"/>
    <col min="9728" max="9728" width="12.42578125" style="2" customWidth="1"/>
    <col min="9729" max="9729" width="11.42578125" style="2" customWidth="1"/>
    <col min="9730" max="9730" width="11.85546875" style="2" customWidth="1"/>
    <col min="9731" max="9731" width="18.85546875" style="2" customWidth="1"/>
    <col min="9732" max="9732" width="38.5703125" style="2" customWidth="1"/>
    <col min="9733" max="9733" width="17.42578125" style="2" customWidth="1"/>
    <col min="9734" max="9734" width="16.140625" style="2" customWidth="1"/>
    <col min="9735" max="9735" width="17.28515625" style="2" customWidth="1"/>
    <col min="9736" max="9737" width="9.140625" style="2"/>
    <col min="9738" max="9738" width="25.42578125" style="2" customWidth="1"/>
    <col min="9739" max="9739" width="24.140625" style="2" customWidth="1"/>
    <col min="9740" max="9983" width="9.140625" style="2"/>
    <col min="9984" max="9984" width="12.42578125" style="2" customWidth="1"/>
    <col min="9985" max="9985" width="11.42578125" style="2" customWidth="1"/>
    <col min="9986" max="9986" width="11.85546875" style="2" customWidth="1"/>
    <col min="9987" max="9987" width="18.85546875" style="2" customWidth="1"/>
    <col min="9988" max="9988" width="38.5703125" style="2" customWidth="1"/>
    <col min="9989" max="9989" width="17.42578125" style="2" customWidth="1"/>
    <col min="9990" max="9990" width="16.140625" style="2" customWidth="1"/>
    <col min="9991" max="9991" width="17.28515625" style="2" customWidth="1"/>
    <col min="9992" max="9993" width="9.140625" style="2"/>
    <col min="9994" max="9994" width="25.42578125" style="2" customWidth="1"/>
    <col min="9995" max="9995" width="24.140625" style="2" customWidth="1"/>
    <col min="9996" max="10239" width="9.140625" style="2"/>
    <col min="10240" max="10240" width="12.42578125" style="2" customWidth="1"/>
    <col min="10241" max="10241" width="11.42578125" style="2" customWidth="1"/>
    <col min="10242" max="10242" width="11.85546875" style="2" customWidth="1"/>
    <col min="10243" max="10243" width="18.85546875" style="2" customWidth="1"/>
    <col min="10244" max="10244" width="38.5703125" style="2" customWidth="1"/>
    <col min="10245" max="10245" width="17.42578125" style="2" customWidth="1"/>
    <col min="10246" max="10246" width="16.140625" style="2" customWidth="1"/>
    <col min="10247" max="10247" width="17.28515625" style="2" customWidth="1"/>
    <col min="10248" max="10249" width="9.140625" style="2"/>
    <col min="10250" max="10250" width="25.42578125" style="2" customWidth="1"/>
    <col min="10251" max="10251" width="24.140625" style="2" customWidth="1"/>
    <col min="10252" max="10495" width="9.140625" style="2"/>
    <col min="10496" max="10496" width="12.42578125" style="2" customWidth="1"/>
    <col min="10497" max="10497" width="11.42578125" style="2" customWidth="1"/>
    <col min="10498" max="10498" width="11.85546875" style="2" customWidth="1"/>
    <col min="10499" max="10499" width="18.85546875" style="2" customWidth="1"/>
    <col min="10500" max="10500" width="38.5703125" style="2" customWidth="1"/>
    <col min="10501" max="10501" width="17.42578125" style="2" customWidth="1"/>
    <col min="10502" max="10502" width="16.140625" style="2" customWidth="1"/>
    <col min="10503" max="10503" width="17.28515625" style="2" customWidth="1"/>
    <col min="10504" max="10505" width="9.140625" style="2"/>
    <col min="10506" max="10506" width="25.42578125" style="2" customWidth="1"/>
    <col min="10507" max="10507" width="24.140625" style="2" customWidth="1"/>
    <col min="10508" max="10751" width="9.140625" style="2"/>
    <col min="10752" max="10752" width="12.42578125" style="2" customWidth="1"/>
    <col min="10753" max="10753" width="11.42578125" style="2" customWidth="1"/>
    <col min="10754" max="10754" width="11.85546875" style="2" customWidth="1"/>
    <col min="10755" max="10755" width="18.85546875" style="2" customWidth="1"/>
    <col min="10756" max="10756" width="38.5703125" style="2" customWidth="1"/>
    <col min="10757" max="10757" width="17.42578125" style="2" customWidth="1"/>
    <col min="10758" max="10758" width="16.140625" style="2" customWidth="1"/>
    <col min="10759" max="10759" width="17.28515625" style="2" customWidth="1"/>
    <col min="10760" max="10761" width="9.140625" style="2"/>
    <col min="10762" max="10762" width="25.42578125" style="2" customWidth="1"/>
    <col min="10763" max="10763" width="24.140625" style="2" customWidth="1"/>
    <col min="10764" max="11007" width="9.140625" style="2"/>
    <col min="11008" max="11008" width="12.42578125" style="2" customWidth="1"/>
    <col min="11009" max="11009" width="11.42578125" style="2" customWidth="1"/>
    <col min="11010" max="11010" width="11.85546875" style="2" customWidth="1"/>
    <col min="11011" max="11011" width="18.85546875" style="2" customWidth="1"/>
    <col min="11012" max="11012" width="38.5703125" style="2" customWidth="1"/>
    <col min="11013" max="11013" width="17.42578125" style="2" customWidth="1"/>
    <col min="11014" max="11014" width="16.140625" style="2" customWidth="1"/>
    <col min="11015" max="11015" width="17.28515625" style="2" customWidth="1"/>
    <col min="11016" max="11017" width="9.140625" style="2"/>
    <col min="11018" max="11018" width="25.42578125" style="2" customWidth="1"/>
    <col min="11019" max="11019" width="24.140625" style="2" customWidth="1"/>
    <col min="11020" max="11263" width="9.140625" style="2"/>
    <col min="11264" max="11264" width="12.42578125" style="2" customWidth="1"/>
    <col min="11265" max="11265" width="11.42578125" style="2" customWidth="1"/>
    <col min="11266" max="11266" width="11.85546875" style="2" customWidth="1"/>
    <col min="11267" max="11267" width="18.85546875" style="2" customWidth="1"/>
    <col min="11268" max="11268" width="38.5703125" style="2" customWidth="1"/>
    <col min="11269" max="11269" width="17.42578125" style="2" customWidth="1"/>
    <col min="11270" max="11270" width="16.140625" style="2" customWidth="1"/>
    <col min="11271" max="11271" width="17.28515625" style="2" customWidth="1"/>
    <col min="11272" max="11273" width="9.140625" style="2"/>
    <col min="11274" max="11274" width="25.42578125" style="2" customWidth="1"/>
    <col min="11275" max="11275" width="24.140625" style="2" customWidth="1"/>
    <col min="11276" max="11519" width="9.140625" style="2"/>
    <col min="11520" max="11520" width="12.42578125" style="2" customWidth="1"/>
    <col min="11521" max="11521" width="11.42578125" style="2" customWidth="1"/>
    <col min="11522" max="11522" width="11.85546875" style="2" customWidth="1"/>
    <col min="11523" max="11523" width="18.85546875" style="2" customWidth="1"/>
    <col min="11524" max="11524" width="38.5703125" style="2" customWidth="1"/>
    <col min="11525" max="11525" width="17.42578125" style="2" customWidth="1"/>
    <col min="11526" max="11526" width="16.140625" style="2" customWidth="1"/>
    <col min="11527" max="11527" width="17.28515625" style="2" customWidth="1"/>
    <col min="11528" max="11529" width="9.140625" style="2"/>
    <col min="11530" max="11530" width="25.42578125" style="2" customWidth="1"/>
    <col min="11531" max="11531" width="24.140625" style="2" customWidth="1"/>
    <col min="11532" max="11775" width="9.140625" style="2"/>
    <col min="11776" max="11776" width="12.42578125" style="2" customWidth="1"/>
    <col min="11777" max="11777" width="11.42578125" style="2" customWidth="1"/>
    <col min="11778" max="11778" width="11.85546875" style="2" customWidth="1"/>
    <col min="11779" max="11779" width="18.85546875" style="2" customWidth="1"/>
    <col min="11780" max="11780" width="38.5703125" style="2" customWidth="1"/>
    <col min="11781" max="11781" width="17.42578125" style="2" customWidth="1"/>
    <col min="11782" max="11782" width="16.140625" style="2" customWidth="1"/>
    <col min="11783" max="11783" width="17.28515625" style="2" customWidth="1"/>
    <col min="11784" max="11785" width="9.140625" style="2"/>
    <col min="11786" max="11786" width="25.42578125" style="2" customWidth="1"/>
    <col min="11787" max="11787" width="24.140625" style="2" customWidth="1"/>
    <col min="11788" max="12031" width="9.140625" style="2"/>
    <col min="12032" max="12032" width="12.42578125" style="2" customWidth="1"/>
    <col min="12033" max="12033" width="11.42578125" style="2" customWidth="1"/>
    <col min="12034" max="12034" width="11.85546875" style="2" customWidth="1"/>
    <col min="12035" max="12035" width="18.85546875" style="2" customWidth="1"/>
    <col min="12036" max="12036" width="38.5703125" style="2" customWidth="1"/>
    <col min="12037" max="12037" width="17.42578125" style="2" customWidth="1"/>
    <col min="12038" max="12038" width="16.140625" style="2" customWidth="1"/>
    <col min="12039" max="12039" width="17.28515625" style="2" customWidth="1"/>
    <col min="12040" max="12041" width="9.140625" style="2"/>
    <col min="12042" max="12042" width="25.42578125" style="2" customWidth="1"/>
    <col min="12043" max="12043" width="24.140625" style="2" customWidth="1"/>
    <col min="12044" max="12287" width="9.140625" style="2"/>
    <col min="12288" max="12288" width="12.42578125" style="2" customWidth="1"/>
    <col min="12289" max="12289" width="11.42578125" style="2" customWidth="1"/>
    <col min="12290" max="12290" width="11.85546875" style="2" customWidth="1"/>
    <col min="12291" max="12291" width="18.85546875" style="2" customWidth="1"/>
    <col min="12292" max="12292" width="38.5703125" style="2" customWidth="1"/>
    <col min="12293" max="12293" width="17.42578125" style="2" customWidth="1"/>
    <col min="12294" max="12294" width="16.140625" style="2" customWidth="1"/>
    <col min="12295" max="12295" width="17.28515625" style="2" customWidth="1"/>
    <col min="12296" max="12297" width="9.140625" style="2"/>
    <col min="12298" max="12298" width="25.42578125" style="2" customWidth="1"/>
    <col min="12299" max="12299" width="24.140625" style="2" customWidth="1"/>
    <col min="12300" max="12543" width="9.140625" style="2"/>
    <col min="12544" max="12544" width="12.42578125" style="2" customWidth="1"/>
    <col min="12545" max="12545" width="11.42578125" style="2" customWidth="1"/>
    <col min="12546" max="12546" width="11.85546875" style="2" customWidth="1"/>
    <col min="12547" max="12547" width="18.85546875" style="2" customWidth="1"/>
    <col min="12548" max="12548" width="38.5703125" style="2" customWidth="1"/>
    <col min="12549" max="12549" width="17.42578125" style="2" customWidth="1"/>
    <col min="12550" max="12550" width="16.140625" style="2" customWidth="1"/>
    <col min="12551" max="12551" width="17.28515625" style="2" customWidth="1"/>
    <col min="12552" max="12553" width="9.140625" style="2"/>
    <col min="12554" max="12554" width="25.42578125" style="2" customWidth="1"/>
    <col min="12555" max="12555" width="24.140625" style="2" customWidth="1"/>
    <col min="12556" max="12799" width="9.140625" style="2"/>
    <col min="12800" max="12800" width="12.42578125" style="2" customWidth="1"/>
    <col min="12801" max="12801" width="11.42578125" style="2" customWidth="1"/>
    <col min="12802" max="12802" width="11.85546875" style="2" customWidth="1"/>
    <col min="12803" max="12803" width="18.85546875" style="2" customWidth="1"/>
    <col min="12804" max="12804" width="38.5703125" style="2" customWidth="1"/>
    <col min="12805" max="12805" width="17.42578125" style="2" customWidth="1"/>
    <col min="12806" max="12806" width="16.140625" style="2" customWidth="1"/>
    <col min="12807" max="12807" width="17.28515625" style="2" customWidth="1"/>
    <col min="12808" max="12809" width="9.140625" style="2"/>
    <col min="12810" max="12810" width="25.42578125" style="2" customWidth="1"/>
    <col min="12811" max="12811" width="24.140625" style="2" customWidth="1"/>
    <col min="12812" max="13055" width="9.140625" style="2"/>
    <col min="13056" max="13056" width="12.42578125" style="2" customWidth="1"/>
    <col min="13057" max="13057" width="11.42578125" style="2" customWidth="1"/>
    <col min="13058" max="13058" width="11.85546875" style="2" customWidth="1"/>
    <col min="13059" max="13059" width="18.85546875" style="2" customWidth="1"/>
    <col min="13060" max="13060" width="38.5703125" style="2" customWidth="1"/>
    <col min="13061" max="13061" width="17.42578125" style="2" customWidth="1"/>
    <col min="13062" max="13062" width="16.140625" style="2" customWidth="1"/>
    <col min="13063" max="13063" width="17.28515625" style="2" customWidth="1"/>
    <col min="13064" max="13065" width="9.140625" style="2"/>
    <col min="13066" max="13066" width="25.42578125" style="2" customWidth="1"/>
    <col min="13067" max="13067" width="24.140625" style="2" customWidth="1"/>
    <col min="13068" max="13311" width="9.140625" style="2"/>
    <col min="13312" max="13312" width="12.42578125" style="2" customWidth="1"/>
    <col min="13313" max="13313" width="11.42578125" style="2" customWidth="1"/>
    <col min="13314" max="13314" width="11.85546875" style="2" customWidth="1"/>
    <col min="13315" max="13315" width="18.85546875" style="2" customWidth="1"/>
    <col min="13316" max="13316" width="38.5703125" style="2" customWidth="1"/>
    <col min="13317" max="13317" width="17.42578125" style="2" customWidth="1"/>
    <col min="13318" max="13318" width="16.140625" style="2" customWidth="1"/>
    <col min="13319" max="13319" width="17.28515625" style="2" customWidth="1"/>
    <col min="13320" max="13321" width="9.140625" style="2"/>
    <col min="13322" max="13322" width="25.42578125" style="2" customWidth="1"/>
    <col min="13323" max="13323" width="24.140625" style="2" customWidth="1"/>
    <col min="13324" max="13567" width="9.140625" style="2"/>
    <col min="13568" max="13568" width="12.42578125" style="2" customWidth="1"/>
    <col min="13569" max="13569" width="11.42578125" style="2" customWidth="1"/>
    <col min="13570" max="13570" width="11.85546875" style="2" customWidth="1"/>
    <col min="13571" max="13571" width="18.85546875" style="2" customWidth="1"/>
    <col min="13572" max="13572" width="38.5703125" style="2" customWidth="1"/>
    <col min="13573" max="13573" width="17.42578125" style="2" customWidth="1"/>
    <col min="13574" max="13574" width="16.140625" style="2" customWidth="1"/>
    <col min="13575" max="13575" width="17.28515625" style="2" customWidth="1"/>
    <col min="13576" max="13577" width="9.140625" style="2"/>
    <col min="13578" max="13578" width="25.42578125" style="2" customWidth="1"/>
    <col min="13579" max="13579" width="24.140625" style="2" customWidth="1"/>
    <col min="13580" max="13823" width="9.140625" style="2"/>
    <col min="13824" max="13824" width="12.42578125" style="2" customWidth="1"/>
    <col min="13825" max="13825" width="11.42578125" style="2" customWidth="1"/>
    <col min="13826" max="13826" width="11.85546875" style="2" customWidth="1"/>
    <col min="13827" max="13827" width="18.85546875" style="2" customWidth="1"/>
    <col min="13828" max="13828" width="38.5703125" style="2" customWidth="1"/>
    <col min="13829" max="13829" width="17.42578125" style="2" customWidth="1"/>
    <col min="13830" max="13830" width="16.140625" style="2" customWidth="1"/>
    <col min="13831" max="13831" width="17.28515625" style="2" customWidth="1"/>
    <col min="13832" max="13833" width="9.140625" style="2"/>
    <col min="13834" max="13834" width="25.42578125" style="2" customWidth="1"/>
    <col min="13835" max="13835" width="24.140625" style="2" customWidth="1"/>
    <col min="13836" max="14079" width="9.140625" style="2"/>
    <col min="14080" max="14080" width="12.42578125" style="2" customWidth="1"/>
    <col min="14081" max="14081" width="11.42578125" style="2" customWidth="1"/>
    <col min="14082" max="14082" width="11.85546875" style="2" customWidth="1"/>
    <col min="14083" max="14083" width="18.85546875" style="2" customWidth="1"/>
    <col min="14084" max="14084" width="38.5703125" style="2" customWidth="1"/>
    <col min="14085" max="14085" width="17.42578125" style="2" customWidth="1"/>
    <col min="14086" max="14086" width="16.140625" style="2" customWidth="1"/>
    <col min="14087" max="14087" width="17.28515625" style="2" customWidth="1"/>
    <col min="14088" max="14089" width="9.140625" style="2"/>
    <col min="14090" max="14090" width="25.42578125" style="2" customWidth="1"/>
    <col min="14091" max="14091" width="24.140625" style="2" customWidth="1"/>
    <col min="14092" max="14335" width="9.140625" style="2"/>
    <col min="14336" max="14336" width="12.42578125" style="2" customWidth="1"/>
    <col min="14337" max="14337" width="11.42578125" style="2" customWidth="1"/>
    <col min="14338" max="14338" width="11.85546875" style="2" customWidth="1"/>
    <col min="14339" max="14339" width="18.85546875" style="2" customWidth="1"/>
    <col min="14340" max="14340" width="38.5703125" style="2" customWidth="1"/>
    <col min="14341" max="14341" width="17.42578125" style="2" customWidth="1"/>
    <col min="14342" max="14342" width="16.140625" style="2" customWidth="1"/>
    <col min="14343" max="14343" width="17.28515625" style="2" customWidth="1"/>
    <col min="14344" max="14345" width="9.140625" style="2"/>
    <col min="14346" max="14346" width="25.42578125" style="2" customWidth="1"/>
    <col min="14347" max="14347" width="24.140625" style="2" customWidth="1"/>
    <col min="14348" max="14591" width="9.140625" style="2"/>
    <col min="14592" max="14592" width="12.42578125" style="2" customWidth="1"/>
    <col min="14593" max="14593" width="11.42578125" style="2" customWidth="1"/>
    <col min="14594" max="14594" width="11.85546875" style="2" customWidth="1"/>
    <col min="14595" max="14595" width="18.85546875" style="2" customWidth="1"/>
    <col min="14596" max="14596" width="38.5703125" style="2" customWidth="1"/>
    <col min="14597" max="14597" width="17.42578125" style="2" customWidth="1"/>
    <col min="14598" max="14598" width="16.140625" style="2" customWidth="1"/>
    <col min="14599" max="14599" width="17.28515625" style="2" customWidth="1"/>
    <col min="14600" max="14601" width="9.140625" style="2"/>
    <col min="14602" max="14602" width="25.42578125" style="2" customWidth="1"/>
    <col min="14603" max="14603" width="24.140625" style="2" customWidth="1"/>
    <col min="14604" max="14847" width="9.140625" style="2"/>
    <col min="14848" max="14848" width="12.42578125" style="2" customWidth="1"/>
    <col min="14849" max="14849" width="11.42578125" style="2" customWidth="1"/>
    <col min="14850" max="14850" width="11.85546875" style="2" customWidth="1"/>
    <col min="14851" max="14851" width="18.85546875" style="2" customWidth="1"/>
    <col min="14852" max="14852" width="38.5703125" style="2" customWidth="1"/>
    <col min="14853" max="14853" width="17.42578125" style="2" customWidth="1"/>
    <col min="14854" max="14854" width="16.140625" style="2" customWidth="1"/>
    <col min="14855" max="14855" width="17.28515625" style="2" customWidth="1"/>
    <col min="14856" max="14857" width="9.140625" style="2"/>
    <col min="14858" max="14858" width="25.42578125" style="2" customWidth="1"/>
    <col min="14859" max="14859" width="24.140625" style="2" customWidth="1"/>
    <col min="14860" max="15103" width="9.140625" style="2"/>
    <col min="15104" max="15104" width="12.42578125" style="2" customWidth="1"/>
    <col min="15105" max="15105" width="11.42578125" style="2" customWidth="1"/>
    <col min="15106" max="15106" width="11.85546875" style="2" customWidth="1"/>
    <col min="15107" max="15107" width="18.85546875" style="2" customWidth="1"/>
    <col min="15108" max="15108" width="38.5703125" style="2" customWidth="1"/>
    <col min="15109" max="15109" width="17.42578125" style="2" customWidth="1"/>
    <col min="15110" max="15110" width="16.140625" style="2" customWidth="1"/>
    <col min="15111" max="15111" width="17.28515625" style="2" customWidth="1"/>
    <col min="15112" max="15113" width="9.140625" style="2"/>
    <col min="15114" max="15114" width="25.42578125" style="2" customWidth="1"/>
    <col min="15115" max="15115" width="24.140625" style="2" customWidth="1"/>
    <col min="15116" max="15359" width="9.140625" style="2"/>
    <col min="15360" max="15360" width="12.42578125" style="2" customWidth="1"/>
    <col min="15361" max="15361" width="11.42578125" style="2" customWidth="1"/>
    <col min="15362" max="15362" width="11.85546875" style="2" customWidth="1"/>
    <col min="15363" max="15363" width="18.85546875" style="2" customWidth="1"/>
    <col min="15364" max="15364" width="38.5703125" style="2" customWidth="1"/>
    <col min="15365" max="15365" width="17.42578125" style="2" customWidth="1"/>
    <col min="15366" max="15366" width="16.140625" style="2" customWidth="1"/>
    <col min="15367" max="15367" width="17.28515625" style="2" customWidth="1"/>
    <col min="15368" max="15369" width="9.140625" style="2"/>
    <col min="15370" max="15370" width="25.42578125" style="2" customWidth="1"/>
    <col min="15371" max="15371" width="24.140625" style="2" customWidth="1"/>
    <col min="15372" max="15615" width="9.140625" style="2"/>
    <col min="15616" max="15616" width="12.42578125" style="2" customWidth="1"/>
    <col min="15617" max="15617" width="11.42578125" style="2" customWidth="1"/>
    <col min="15618" max="15618" width="11.85546875" style="2" customWidth="1"/>
    <col min="15619" max="15619" width="18.85546875" style="2" customWidth="1"/>
    <col min="15620" max="15620" width="38.5703125" style="2" customWidth="1"/>
    <col min="15621" max="15621" width="17.42578125" style="2" customWidth="1"/>
    <col min="15622" max="15622" width="16.140625" style="2" customWidth="1"/>
    <col min="15623" max="15623" width="17.28515625" style="2" customWidth="1"/>
    <col min="15624" max="15625" width="9.140625" style="2"/>
    <col min="15626" max="15626" width="25.42578125" style="2" customWidth="1"/>
    <col min="15627" max="15627" width="24.140625" style="2" customWidth="1"/>
    <col min="15628" max="15871" width="9.140625" style="2"/>
    <col min="15872" max="15872" width="12.42578125" style="2" customWidth="1"/>
    <col min="15873" max="15873" width="11.42578125" style="2" customWidth="1"/>
    <col min="15874" max="15874" width="11.85546875" style="2" customWidth="1"/>
    <col min="15875" max="15875" width="18.85546875" style="2" customWidth="1"/>
    <col min="15876" max="15876" width="38.5703125" style="2" customWidth="1"/>
    <col min="15877" max="15877" width="17.42578125" style="2" customWidth="1"/>
    <col min="15878" max="15878" width="16.140625" style="2" customWidth="1"/>
    <col min="15879" max="15879" width="17.28515625" style="2" customWidth="1"/>
    <col min="15880" max="15881" width="9.140625" style="2"/>
    <col min="15882" max="15882" width="25.42578125" style="2" customWidth="1"/>
    <col min="15883" max="15883" width="24.140625" style="2" customWidth="1"/>
    <col min="15884" max="16127" width="9.140625" style="2"/>
    <col min="16128" max="16128" width="12.42578125" style="2" customWidth="1"/>
    <col min="16129" max="16129" width="11.42578125" style="2" customWidth="1"/>
    <col min="16130" max="16130" width="11.85546875" style="2" customWidth="1"/>
    <col min="16131" max="16131" width="18.85546875" style="2" customWidth="1"/>
    <col min="16132" max="16132" width="38.5703125" style="2" customWidth="1"/>
    <col min="16133" max="16133" width="17.42578125" style="2" customWidth="1"/>
    <col min="16134" max="16134" width="16.140625" style="2" customWidth="1"/>
    <col min="16135" max="16135" width="17.28515625" style="2" customWidth="1"/>
    <col min="16136" max="16137" width="9.140625" style="2"/>
    <col min="16138" max="16138" width="25.42578125" style="2" customWidth="1"/>
    <col min="16139" max="16139" width="24.140625" style="2" customWidth="1"/>
    <col min="16140" max="16384" width="9.140625" style="2"/>
  </cols>
  <sheetData>
    <row r="1" spans="1:10" x14ac:dyDescent="0.2">
      <c r="A1" s="1"/>
      <c r="D1" s="15"/>
      <c r="J1" s="15"/>
    </row>
    <row r="2" spans="1:10" ht="15" x14ac:dyDescent="0.2">
      <c r="A2" s="3"/>
      <c r="E2" s="4"/>
      <c r="G2" s="5" t="s">
        <v>1</v>
      </c>
    </row>
    <row r="3" spans="1:10" ht="32.25" customHeight="1" x14ac:dyDescent="0.2">
      <c r="A3" s="3"/>
      <c r="F3" s="130"/>
      <c r="G3" s="170" t="s">
        <v>3</v>
      </c>
      <c r="H3" s="170"/>
      <c r="I3" s="6"/>
      <c r="J3" s="4"/>
    </row>
    <row r="4" spans="1:10" ht="33" customHeight="1" x14ac:dyDescent="0.2">
      <c r="A4" s="3"/>
      <c r="F4" s="6"/>
      <c r="G4" s="170"/>
      <c r="H4" s="170"/>
    </row>
    <row r="5" spans="1:10" ht="19.5" x14ac:dyDescent="0.25">
      <c r="A5" s="169" t="s">
        <v>4</v>
      </c>
      <c r="B5" s="169"/>
      <c r="C5" s="169"/>
      <c r="D5" s="169"/>
      <c r="E5" s="169"/>
      <c r="F5" s="169"/>
      <c r="G5" s="169"/>
      <c r="H5" s="169"/>
      <c r="I5" s="7"/>
    </row>
    <row r="6" spans="1:10" ht="19.5" x14ac:dyDescent="0.25">
      <c r="A6" s="8"/>
      <c r="B6" s="9"/>
      <c r="C6" s="9"/>
      <c r="D6" s="9"/>
      <c r="E6" s="9"/>
      <c r="F6" s="9"/>
      <c r="G6" s="9"/>
      <c r="H6" s="9"/>
      <c r="I6" s="9"/>
    </row>
    <row r="7" spans="1:10" ht="18.75" customHeight="1" x14ac:dyDescent="0.2">
      <c r="A7" s="173" t="s">
        <v>5</v>
      </c>
      <c r="B7" s="174"/>
      <c r="C7" s="175"/>
      <c r="D7" s="171"/>
      <c r="E7" s="171"/>
      <c r="F7" s="171"/>
      <c r="G7" s="171"/>
      <c r="H7" s="171"/>
      <c r="I7" s="10"/>
    </row>
    <row r="8" spans="1:10" ht="18.75" customHeight="1" x14ac:dyDescent="0.2">
      <c r="A8" s="173" t="s">
        <v>6</v>
      </c>
      <c r="B8" s="174"/>
      <c r="C8" s="175"/>
      <c r="D8" s="171"/>
      <c r="E8" s="171"/>
      <c r="F8" s="171"/>
      <c r="G8" s="171"/>
      <c r="H8" s="171"/>
      <c r="I8" s="11"/>
    </row>
    <row r="9" spans="1:10" ht="18.75" customHeight="1" x14ac:dyDescent="0.2">
      <c r="A9" s="173" t="s">
        <v>7</v>
      </c>
      <c r="B9" s="174"/>
      <c r="C9" s="175"/>
      <c r="D9" s="171"/>
      <c r="E9" s="171"/>
      <c r="F9" s="171"/>
      <c r="G9" s="171"/>
      <c r="H9" s="171"/>
      <c r="I9" s="11"/>
    </row>
    <row r="10" spans="1:10" ht="18.75" customHeight="1" x14ac:dyDescent="0.2">
      <c r="A10" s="176" t="s">
        <v>8</v>
      </c>
      <c r="B10" s="177"/>
      <c r="C10" s="178"/>
      <c r="D10" s="172"/>
      <c r="E10" s="172"/>
      <c r="F10" s="172"/>
      <c r="G10" s="172"/>
      <c r="H10" s="172"/>
      <c r="I10" s="12"/>
    </row>
    <row r="11" spans="1:10" ht="18.75" customHeight="1" x14ac:dyDescent="0.2">
      <c r="A11" s="176" t="s">
        <v>9</v>
      </c>
      <c r="B11" s="177"/>
      <c r="C11" s="177"/>
      <c r="D11" s="13"/>
      <c r="E11" s="13"/>
      <c r="F11" s="13"/>
      <c r="G11" s="13"/>
      <c r="H11" s="13"/>
      <c r="I11" s="14"/>
      <c r="J11" s="15"/>
    </row>
    <row r="12" spans="1:10" ht="18.75" customHeight="1" x14ac:dyDescent="0.2">
      <c r="A12" s="16"/>
      <c r="B12" s="14" t="s">
        <v>10</v>
      </c>
      <c r="D12" s="17"/>
      <c r="E12" s="14"/>
      <c r="F12" s="14"/>
      <c r="G12" s="14"/>
      <c r="H12" s="14"/>
      <c r="I12" s="14"/>
      <c r="J12" s="15"/>
    </row>
    <row r="13" spans="1:10" ht="18.75" customHeight="1" x14ac:dyDescent="0.2">
      <c r="A13" s="16"/>
      <c r="B13" s="14" t="s">
        <v>11</v>
      </c>
      <c r="D13" s="17"/>
      <c r="E13" s="14"/>
      <c r="F13" s="14"/>
      <c r="G13" s="14"/>
      <c r="H13" s="14"/>
      <c r="I13" s="14"/>
      <c r="J13" s="15"/>
    </row>
    <row r="14" spans="1:10" ht="18.75" customHeight="1" x14ac:dyDescent="0.2">
      <c r="A14" s="16"/>
      <c r="B14" s="14" t="s">
        <v>12</v>
      </c>
      <c r="D14" s="17"/>
      <c r="E14" s="14" t="s">
        <v>13</v>
      </c>
      <c r="F14" s="14"/>
      <c r="G14" s="14"/>
      <c r="H14" s="14"/>
      <c r="I14" s="14"/>
      <c r="J14" s="15"/>
    </row>
    <row r="15" spans="1:10" ht="18.75" customHeight="1" x14ac:dyDescent="0.2">
      <c r="A15" s="16"/>
      <c r="B15" s="14" t="s">
        <v>14</v>
      </c>
      <c r="D15" s="17"/>
      <c r="F15" s="14"/>
      <c r="G15" s="14"/>
      <c r="H15" s="14"/>
      <c r="I15" s="14"/>
      <c r="J15" s="15"/>
    </row>
    <row r="16" spans="1:10" ht="18.75" customHeight="1" x14ac:dyDescent="0.2">
      <c r="A16" s="16"/>
      <c r="B16" s="16"/>
      <c r="D16" s="14"/>
      <c r="E16" s="14"/>
      <c r="F16" s="14"/>
      <c r="G16" s="14"/>
      <c r="H16" s="14"/>
      <c r="I16" s="14"/>
      <c r="J16" s="4"/>
    </row>
    <row r="17" spans="1:10" ht="22.5" x14ac:dyDescent="0.3">
      <c r="A17" s="168" t="s">
        <v>16</v>
      </c>
      <c r="B17" s="168"/>
      <c r="C17" s="168"/>
      <c r="D17" s="168"/>
      <c r="E17" s="168"/>
      <c r="F17" s="168"/>
      <c r="G17" s="168"/>
      <c r="H17" s="168"/>
      <c r="I17" s="18"/>
      <c r="J17" s="15" t="s">
        <v>64</v>
      </c>
    </row>
    <row r="18" spans="1:10" ht="29.25" customHeight="1" x14ac:dyDescent="0.25">
      <c r="A18" s="149" t="s">
        <v>72</v>
      </c>
      <c r="B18" s="150"/>
      <c r="C18" s="150"/>
      <c r="D18" s="150"/>
      <c r="E18" s="19"/>
      <c r="F18" s="19"/>
      <c r="G18" s="19"/>
      <c r="H18" s="19"/>
      <c r="I18" s="19"/>
      <c r="J18" s="36" t="s">
        <v>70</v>
      </c>
    </row>
    <row r="19" spans="1:10" ht="17.25" customHeight="1" x14ac:dyDescent="0.25">
      <c r="F19" s="19"/>
      <c r="G19" s="19"/>
      <c r="H19" s="19"/>
      <c r="I19" s="19"/>
    </row>
    <row r="20" spans="1:10" s="24" customFormat="1" ht="28.5" x14ac:dyDescent="0.2">
      <c r="A20" s="38" t="s">
        <v>68</v>
      </c>
      <c r="B20" s="38" t="s">
        <v>67</v>
      </c>
      <c r="C20" s="38" t="s">
        <v>86</v>
      </c>
      <c r="D20" s="38" t="s">
        <v>20</v>
      </c>
      <c r="E20" s="209" t="s">
        <v>26</v>
      </c>
      <c r="F20" s="210"/>
      <c r="G20" s="38" t="s">
        <v>21</v>
      </c>
      <c r="H20" s="38" t="s">
        <v>22</v>
      </c>
      <c r="I20" s="23"/>
      <c r="J20" s="162" t="s">
        <v>87</v>
      </c>
    </row>
    <row r="21" spans="1:10" x14ac:dyDescent="0.2">
      <c r="A21" s="25"/>
      <c r="B21" s="26"/>
      <c r="C21" s="26"/>
      <c r="D21" s="26"/>
      <c r="E21" s="208"/>
      <c r="F21" s="208"/>
      <c r="G21" s="27"/>
      <c r="H21" s="28">
        <f>+B21*C21</f>
        <v>0</v>
      </c>
      <c r="J21" s="163"/>
    </row>
    <row r="22" spans="1:10" x14ac:dyDescent="0.2">
      <c r="A22" s="26"/>
      <c r="B22" s="26"/>
      <c r="C22" s="29"/>
      <c r="D22" s="26"/>
      <c r="E22" s="208"/>
      <c r="F22" s="208"/>
      <c r="G22" s="27"/>
      <c r="H22" s="28">
        <f t="shared" ref="H22:H29" si="0">+B22*C22</f>
        <v>0</v>
      </c>
      <c r="J22" s="163"/>
    </row>
    <row r="23" spans="1:10" x14ac:dyDescent="0.2">
      <c r="A23" s="26"/>
      <c r="B23" s="26"/>
      <c r="C23" s="26"/>
      <c r="D23" s="26"/>
      <c r="E23" s="208"/>
      <c r="F23" s="208"/>
      <c r="G23" s="27"/>
      <c r="H23" s="28">
        <f t="shared" si="0"/>
        <v>0</v>
      </c>
      <c r="J23" s="163"/>
    </row>
    <row r="24" spans="1:10" x14ac:dyDescent="0.2">
      <c r="A24" s="26"/>
      <c r="B24" s="26"/>
      <c r="C24" s="26"/>
      <c r="D24" s="26"/>
      <c r="E24" s="211"/>
      <c r="F24" s="212"/>
      <c r="G24" s="27"/>
      <c r="H24" s="28">
        <f t="shared" si="0"/>
        <v>0</v>
      </c>
      <c r="J24" s="163"/>
    </row>
    <row r="25" spans="1:10" x14ac:dyDescent="0.2">
      <c r="A25" s="26"/>
      <c r="B25" s="26"/>
      <c r="C25" s="26"/>
      <c r="D25" s="26"/>
      <c r="E25" s="211"/>
      <c r="F25" s="212"/>
      <c r="G25" s="27"/>
      <c r="H25" s="28">
        <f t="shared" si="0"/>
        <v>0</v>
      </c>
      <c r="J25" s="163"/>
    </row>
    <row r="26" spans="1:10" x14ac:dyDescent="0.2">
      <c r="A26" s="26"/>
      <c r="B26" s="26"/>
      <c r="C26" s="26"/>
      <c r="D26" s="26"/>
      <c r="E26" s="208"/>
      <c r="F26" s="208"/>
      <c r="G26" s="27"/>
      <c r="H26" s="28">
        <f t="shared" si="0"/>
        <v>0</v>
      </c>
      <c r="J26" s="163"/>
    </row>
    <row r="27" spans="1:10" x14ac:dyDescent="0.2">
      <c r="A27" s="26"/>
      <c r="B27" s="26"/>
      <c r="C27" s="26"/>
      <c r="D27" s="30"/>
      <c r="E27" s="208"/>
      <c r="F27" s="208"/>
      <c r="G27" s="27"/>
      <c r="H27" s="28">
        <f t="shared" si="0"/>
        <v>0</v>
      </c>
      <c r="J27" s="152"/>
    </row>
    <row r="28" spans="1:10" x14ac:dyDescent="0.2">
      <c r="A28" s="26"/>
      <c r="B28" s="26"/>
      <c r="C28" s="26"/>
      <c r="D28" s="30"/>
      <c r="E28" s="208"/>
      <c r="F28" s="208"/>
      <c r="G28" s="27"/>
      <c r="H28" s="28">
        <f t="shared" si="0"/>
        <v>0</v>
      </c>
      <c r="J28" s="152"/>
    </row>
    <row r="29" spans="1:10" x14ac:dyDescent="0.2">
      <c r="A29" s="26"/>
      <c r="B29" s="26"/>
      <c r="C29" s="26"/>
      <c r="D29" s="26"/>
      <c r="E29" s="208"/>
      <c r="F29" s="208"/>
      <c r="G29" s="27"/>
      <c r="H29" s="28">
        <f t="shared" si="0"/>
        <v>0</v>
      </c>
      <c r="J29" s="153"/>
    </row>
    <row r="30" spans="1:10" x14ac:dyDescent="0.2">
      <c r="A30" s="26"/>
      <c r="B30" s="26"/>
      <c r="C30" s="26"/>
      <c r="D30" s="26"/>
      <c r="E30" s="208"/>
      <c r="F30" s="208"/>
      <c r="G30" s="27"/>
      <c r="H30" s="28"/>
      <c r="J30" s="161"/>
    </row>
    <row r="31" spans="1:10" x14ac:dyDescent="0.2">
      <c r="A31" s="32" t="s">
        <v>2</v>
      </c>
      <c r="B31" s="33"/>
      <c r="C31" s="33"/>
      <c r="D31" s="33"/>
      <c r="E31" s="191"/>
      <c r="F31" s="191"/>
      <c r="G31" s="33"/>
      <c r="H31" s="34">
        <f>SUM(H21:H30)</f>
        <v>0</v>
      </c>
      <c r="I31" s="35"/>
      <c r="J31" s="36" t="s">
        <v>23</v>
      </c>
    </row>
    <row r="34" spans="1:12" ht="18.75" x14ac:dyDescent="0.25">
      <c r="A34" s="110" t="s">
        <v>24</v>
      </c>
      <c r="B34" s="19"/>
      <c r="C34" s="19"/>
      <c r="D34" s="19"/>
      <c r="E34" s="19"/>
      <c r="F34" s="37"/>
      <c r="G34" s="19"/>
      <c r="H34" s="19"/>
      <c r="I34" s="21"/>
    </row>
    <row r="35" spans="1:12" s="24" customFormat="1" ht="47.25" customHeight="1" x14ac:dyDescent="0.2">
      <c r="A35" s="38" t="s">
        <v>17</v>
      </c>
      <c r="B35" s="38" t="s">
        <v>18</v>
      </c>
      <c r="C35" s="38" t="s">
        <v>19</v>
      </c>
      <c r="D35" s="38" t="s">
        <v>25</v>
      </c>
      <c r="E35" s="38" t="s">
        <v>26</v>
      </c>
      <c r="F35" s="38" t="s">
        <v>27</v>
      </c>
      <c r="G35" s="114" t="s">
        <v>28</v>
      </c>
      <c r="H35" s="38" t="s">
        <v>22</v>
      </c>
      <c r="J35" s="39" t="s">
        <v>65</v>
      </c>
      <c r="L35" s="40"/>
    </row>
    <row r="36" spans="1:12" x14ac:dyDescent="0.2">
      <c r="A36" s="26"/>
      <c r="B36" s="26"/>
      <c r="C36" s="26"/>
      <c r="D36" s="41"/>
      <c r="E36" s="41"/>
      <c r="F36" s="27"/>
      <c r="G36" s="42"/>
      <c r="H36" s="28"/>
      <c r="J36" s="179" t="s">
        <v>59</v>
      </c>
    </row>
    <row r="37" spans="1:12" x14ac:dyDescent="0.2">
      <c r="A37" s="26"/>
      <c r="B37" s="26"/>
      <c r="C37" s="26"/>
      <c r="D37" s="41"/>
      <c r="E37" s="41"/>
      <c r="F37" s="27"/>
      <c r="G37" s="42"/>
      <c r="H37" s="28"/>
      <c r="J37" s="180"/>
    </row>
    <row r="38" spans="1:12" x14ac:dyDescent="0.2">
      <c r="A38" s="26"/>
      <c r="B38" s="26"/>
      <c r="C38" s="26"/>
      <c r="D38" s="41"/>
      <c r="E38" s="41"/>
      <c r="F38" s="27"/>
      <c r="G38" s="27"/>
      <c r="H38" s="28"/>
      <c r="J38" s="180"/>
    </row>
    <row r="39" spans="1:12" x14ac:dyDescent="0.2">
      <c r="A39" s="26"/>
      <c r="B39" s="26"/>
      <c r="C39" s="26"/>
      <c r="D39" s="41"/>
      <c r="E39" s="41"/>
      <c r="F39" s="27"/>
      <c r="G39" s="27"/>
      <c r="H39" s="28"/>
      <c r="J39" s="181"/>
    </row>
    <row r="40" spans="1:12" x14ac:dyDescent="0.2">
      <c r="A40" s="26"/>
      <c r="B40" s="26"/>
      <c r="C40" s="26"/>
      <c r="D40" s="41"/>
      <c r="E40" s="41"/>
      <c r="F40" s="27"/>
      <c r="G40" s="27"/>
      <c r="H40" s="28"/>
      <c r="J40" s="162" t="s">
        <v>80</v>
      </c>
    </row>
    <row r="41" spans="1:12" x14ac:dyDescent="0.2">
      <c r="A41" s="26"/>
      <c r="B41" s="26"/>
      <c r="C41" s="26"/>
      <c r="D41" s="41"/>
      <c r="E41" s="41"/>
      <c r="F41" s="27"/>
      <c r="G41" s="27"/>
      <c r="H41" s="28"/>
      <c r="J41" s="163"/>
    </row>
    <row r="42" spans="1:12" x14ac:dyDescent="0.2">
      <c r="A42" s="26"/>
      <c r="B42" s="26"/>
      <c r="C42" s="26"/>
      <c r="D42" s="41"/>
      <c r="E42" s="41"/>
      <c r="F42" s="27"/>
      <c r="G42" s="27"/>
      <c r="H42" s="28"/>
      <c r="J42" s="164"/>
    </row>
    <row r="43" spans="1:12" x14ac:dyDescent="0.2">
      <c r="A43" s="26"/>
      <c r="B43" s="26"/>
      <c r="C43" s="26"/>
      <c r="D43" s="41"/>
      <c r="E43" s="41"/>
      <c r="F43" s="27"/>
      <c r="G43" s="27"/>
      <c r="H43" s="28"/>
      <c r="J43" s="154"/>
    </row>
    <row r="44" spans="1:12" x14ac:dyDescent="0.2">
      <c r="A44" s="32" t="s">
        <v>2</v>
      </c>
      <c r="B44" s="33"/>
      <c r="C44" s="33"/>
      <c r="D44" s="33"/>
      <c r="E44" s="33"/>
      <c r="F44" s="43"/>
      <c r="G44" s="43"/>
      <c r="H44" s="34">
        <f>SUM(H36:H43)</f>
        <v>0</v>
      </c>
      <c r="J44" s="36" t="s">
        <v>83</v>
      </c>
    </row>
    <row r="45" spans="1:12" x14ac:dyDescent="0.2">
      <c r="A45" s="35"/>
      <c r="B45" s="35"/>
      <c r="C45" s="35"/>
      <c r="D45" s="35"/>
      <c r="E45" s="35"/>
    </row>
    <row r="46" spans="1:12" x14ac:dyDescent="0.2">
      <c r="A46" s="44"/>
      <c r="B46" s="44"/>
      <c r="C46" s="44"/>
      <c r="D46" s="44"/>
      <c r="E46" s="44"/>
      <c r="J46" s="45"/>
    </row>
    <row r="47" spans="1:12" ht="18.75" x14ac:dyDescent="0.25">
      <c r="A47" s="110" t="s">
        <v>29</v>
      </c>
      <c r="B47" s="19"/>
      <c r="C47" s="19"/>
      <c r="D47" s="19"/>
      <c r="E47" s="19"/>
      <c r="F47" s="19"/>
      <c r="G47" s="19"/>
    </row>
    <row r="48" spans="1:12" s="20" customFormat="1" ht="15" x14ac:dyDescent="0.2">
      <c r="A48" s="111" t="s">
        <v>85</v>
      </c>
      <c r="C48" s="159" t="s">
        <v>15</v>
      </c>
      <c r="D48" s="160"/>
      <c r="E48" s="22"/>
      <c r="F48" s="22"/>
      <c r="G48" s="22"/>
    </row>
    <row r="49" spans="1:12" ht="46.5" customHeight="1" x14ac:dyDescent="0.2">
      <c r="A49" s="115" t="s">
        <v>17</v>
      </c>
      <c r="B49" s="115" t="s">
        <v>18</v>
      </c>
      <c r="C49" s="115" t="s">
        <v>19</v>
      </c>
      <c r="D49" s="116" t="s">
        <v>25</v>
      </c>
      <c r="E49" s="116" t="s">
        <v>26</v>
      </c>
      <c r="F49" s="117"/>
      <c r="G49" s="118"/>
      <c r="H49" s="119" t="s">
        <v>22</v>
      </c>
      <c r="J49" s="123" t="s">
        <v>81</v>
      </c>
      <c r="K49" s="125"/>
    </row>
    <row r="50" spans="1:12" ht="15" customHeight="1" x14ac:dyDescent="0.25">
      <c r="A50" s="46"/>
      <c r="B50" s="47"/>
      <c r="C50" s="47"/>
      <c r="D50" s="48"/>
      <c r="E50" s="185"/>
      <c r="F50" s="185"/>
      <c r="G50" s="185"/>
      <c r="H50" s="49"/>
      <c r="I50" s="124"/>
      <c r="J50" s="165" t="s">
        <v>71</v>
      </c>
      <c r="L50" s="126"/>
    </row>
    <row r="51" spans="1:12" ht="14.25" customHeight="1" x14ac:dyDescent="0.2">
      <c r="A51" s="46"/>
      <c r="B51" s="47"/>
      <c r="C51" s="47"/>
      <c r="D51" s="48"/>
      <c r="E51" s="186"/>
      <c r="F51" s="186"/>
      <c r="G51" s="186"/>
      <c r="H51" s="49"/>
      <c r="I51" s="124"/>
      <c r="J51" s="166"/>
    </row>
    <row r="52" spans="1:12" ht="15" customHeight="1" x14ac:dyDescent="0.2">
      <c r="A52" s="47"/>
      <c r="B52" s="47"/>
      <c r="C52" s="47"/>
      <c r="D52" s="48"/>
      <c r="E52" s="186"/>
      <c r="F52" s="186"/>
      <c r="G52" s="186"/>
      <c r="H52" s="49"/>
      <c r="J52" s="167"/>
    </row>
    <row r="53" spans="1:12" x14ac:dyDescent="0.2">
      <c r="A53" s="50"/>
      <c r="B53" s="50"/>
      <c r="C53" s="50"/>
      <c r="D53" s="51"/>
      <c r="E53" s="186"/>
      <c r="F53" s="186"/>
      <c r="G53" s="186"/>
      <c r="H53" s="52"/>
      <c r="J53" s="131"/>
    </row>
    <row r="54" spans="1:12" x14ac:dyDescent="0.2">
      <c r="A54" s="53" t="s">
        <v>2</v>
      </c>
      <c r="B54" s="54"/>
      <c r="C54" s="54"/>
      <c r="D54" s="54"/>
      <c r="E54" s="187"/>
      <c r="F54" s="187"/>
      <c r="G54" s="187"/>
      <c r="H54" s="55">
        <f>SUM(H50:H53)</f>
        <v>0</v>
      </c>
      <c r="J54" s="36" t="s">
        <v>82</v>
      </c>
    </row>
    <row r="55" spans="1:12" x14ac:dyDescent="0.2">
      <c r="A55" s="56"/>
      <c r="B55" s="57"/>
      <c r="C55" s="57"/>
      <c r="D55" s="57"/>
      <c r="E55" s="143"/>
      <c r="F55" s="143"/>
      <c r="G55" s="143"/>
      <c r="H55" s="58"/>
    </row>
    <row r="56" spans="1:12" x14ac:dyDescent="0.2">
      <c r="A56" s="56"/>
      <c r="B56" s="57"/>
      <c r="C56" s="57"/>
      <c r="D56" s="57"/>
      <c r="E56" s="57"/>
      <c r="F56" s="58"/>
      <c r="G56" s="59"/>
    </row>
    <row r="57" spans="1:12" ht="18.75" x14ac:dyDescent="0.25">
      <c r="A57" s="110" t="s">
        <v>52</v>
      </c>
      <c r="B57" s="19"/>
      <c r="C57" s="19"/>
      <c r="D57" s="19"/>
      <c r="E57" s="19"/>
      <c r="F57" s="19"/>
      <c r="G57" s="19"/>
      <c r="H57" s="19"/>
      <c r="I57" s="21"/>
      <c r="J57" s="60"/>
      <c r="K57" s="15"/>
      <c r="L57" s="15"/>
    </row>
    <row r="58" spans="1:12" ht="42.75" x14ac:dyDescent="0.2">
      <c r="A58" s="38" t="s">
        <v>17</v>
      </c>
      <c r="B58" s="38" t="s">
        <v>18</v>
      </c>
      <c r="C58" s="38" t="s">
        <v>19</v>
      </c>
      <c r="D58" s="115" t="s">
        <v>25</v>
      </c>
      <c r="E58" s="38" t="s">
        <v>31</v>
      </c>
      <c r="F58" s="38" t="s">
        <v>27</v>
      </c>
      <c r="G58" s="38" t="s">
        <v>28</v>
      </c>
      <c r="H58" s="38" t="s">
        <v>22</v>
      </c>
      <c r="K58" s="15"/>
      <c r="L58" s="15"/>
    </row>
    <row r="59" spans="1:12" x14ac:dyDescent="0.2">
      <c r="A59" s="26"/>
      <c r="B59" s="26"/>
      <c r="C59" s="26"/>
      <c r="D59" s="41"/>
      <c r="E59" s="41"/>
      <c r="F59" s="27"/>
      <c r="G59" s="61"/>
      <c r="H59" s="28"/>
    </row>
    <row r="60" spans="1:12" x14ac:dyDescent="0.2">
      <c r="A60" s="26"/>
      <c r="B60" s="26"/>
      <c r="C60" s="26"/>
      <c r="D60" s="41"/>
      <c r="E60" s="41"/>
      <c r="F60" s="27"/>
      <c r="G60" s="27"/>
      <c r="H60" s="28"/>
    </row>
    <row r="61" spans="1:12" x14ac:dyDescent="0.2">
      <c r="A61" s="26"/>
      <c r="B61" s="26"/>
      <c r="C61" s="26"/>
      <c r="D61" s="41"/>
      <c r="E61" s="41"/>
      <c r="F61" s="62"/>
      <c r="G61" s="63"/>
      <c r="H61" s="28"/>
    </row>
    <row r="62" spans="1:12" x14ac:dyDescent="0.2">
      <c r="A62" s="64"/>
      <c r="B62" s="64"/>
      <c r="C62" s="64"/>
      <c r="D62" s="65"/>
      <c r="E62" s="65"/>
      <c r="F62" s="62"/>
      <c r="G62" s="27"/>
      <c r="H62" s="66"/>
    </row>
    <row r="63" spans="1:12" x14ac:dyDescent="0.2">
      <c r="A63" s="32" t="s">
        <v>2</v>
      </c>
      <c r="B63" s="33"/>
      <c r="C63" s="33"/>
      <c r="D63" s="33"/>
      <c r="E63" s="33"/>
      <c r="F63" s="43"/>
      <c r="G63" s="43"/>
      <c r="H63" s="34">
        <f>SUM(H59:H62)</f>
        <v>0</v>
      </c>
      <c r="J63" s="36" t="s">
        <v>30</v>
      </c>
    </row>
    <row r="64" spans="1:12" x14ac:dyDescent="0.2">
      <c r="A64" s="56"/>
      <c r="B64" s="57"/>
      <c r="C64" s="57"/>
      <c r="D64" s="57"/>
      <c r="E64" s="57"/>
      <c r="F64" s="58"/>
      <c r="G64" s="59"/>
    </row>
    <row r="65" spans="1:10" x14ac:dyDescent="0.2">
      <c r="A65" s="67"/>
      <c r="B65" s="67"/>
      <c r="C65" s="67"/>
      <c r="D65" s="67"/>
      <c r="E65" s="67"/>
      <c r="F65" s="67"/>
      <c r="H65" s="67"/>
      <c r="I65" s="67"/>
    </row>
    <row r="66" spans="1:10" ht="18.75" x14ac:dyDescent="0.25">
      <c r="A66" s="110" t="s">
        <v>32</v>
      </c>
      <c r="B66" s="19"/>
      <c r="C66" s="19"/>
      <c r="D66" s="19"/>
      <c r="E66" s="19"/>
      <c r="F66" s="19"/>
      <c r="G66" s="19"/>
      <c r="H66" s="19"/>
      <c r="I66" s="21"/>
    </row>
    <row r="67" spans="1:10" ht="42.75" x14ac:dyDescent="0.2">
      <c r="A67" s="38" t="s">
        <v>17</v>
      </c>
      <c r="B67" s="38" t="s">
        <v>18</v>
      </c>
      <c r="C67" s="38" t="s">
        <v>19</v>
      </c>
      <c r="D67" s="38" t="s">
        <v>33</v>
      </c>
      <c r="E67" s="38" t="s">
        <v>31</v>
      </c>
      <c r="F67" s="38" t="s">
        <v>27</v>
      </c>
      <c r="G67" s="38" t="s">
        <v>28</v>
      </c>
      <c r="H67" s="38" t="s">
        <v>22</v>
      </c>
    </row>
    <row r="68" spans="1:10" x14ac:dyDescent="0.2">
      <c r="A68" s="26"/>
      <c r="B68" s="26"/>
      <c r="C68" s="26"/>
      <c r="D68" s="41"/>
      <c r="E68" s="41"/>
      <c r="F68" s="27"/>
      <c r="G68" s="68"/>
      <c r="H68" s="28"/>
    </row>
    <row r="69" spans="1:10" x14ac:dyDescent="0.2">
      <c r="A69" s="26"/>
      <c r="B69" s="26"/>
      <c r="C69" s="26"/>
      <c r="D69" s="41"/>
      <c r="E69" s="41"/>
      <c r="F69" s="27"/>
      <c r="G69" s="62"/>
      <c r="H69" s="28"/>
    </row>
    <row r="70" spans="1:10" x14ac:dyDescent="0.2">
      <c r="A70" s="26"/>
      <c r="B70" s="26"/>
      <c r="C70" s="26"/>
      <c r="D70" s="41"/>
      <c r="E70" s="41"/>
      <c r="F70" s="69"/>
      <c r="G70" s="62"/>
      <c r="H70" s="28"/>
    </row>
    <row r="71" spans="1:10" x14ac:dyDescent="0.2">
      <c r="A71" s="64"/>
      <c r="B71" s="64"/>
      <c r="C71" s="64"/>
      <c r="D71" s="65"/>
      <c r="E71" s="65"/>
      <c r="F71" s="69"/>
      <c r="G71" s="62"/>
      <c r="H71" s="66"/>
    </row>
    <row r="72" spans="1:10" x14ac:dyDescent="0.2">
      <c r="A72" s="32" t="s">
        <v>2</v>
      </c>
      <c r="B72" s="33"/>
      <c r="C72" s="33"/>
      <c r="D72" s="33"/>
      <c r="E72" s="33"/>
      <c r="F72" s="43"/>
      <c r="G72" s="54"/>
      <c r="H72" s="34">
        <f>SUM(H68:H71)</f>
        <v>0</v>
      </c>
      <c r="J72" s="36" t="s">
        <v>30</v>
      </c>
    </row>
    <row r="73" spans="1:10" x14ac:dyDescent="0.2">
      <c r="A73" s="35"/>
      <c r="B73" s="35"/>
      <c r="C73" s="35"/>
      <c r="D73" s="35"/>
      <c r="E73" s="35"/>
      <c r="F73" s="35"/>
      <c r="H73" s="67"/>
      <c r="I73" s="67"/>
    </row>
    <row r="74" spans="1:10" ht="15" thickBot="1" x14ac:dyDescent="0.25">
      <c r="A74" s="70" t="s">
        <v>34</v>
      </c>
      <c r="B74" s="70"/>
      <c r="C74" s="70"/>
      <c r="D74" s="70"/>
      <c r="E74" s="71"/>
      <c r="F74" s="70"/>
      <c r="G74" s="72"/>
      <c r="H74" s="73">
        <f>H31+H44+H54+H63+H72</f>
        <v>0</v>
      </c>
      <c r="I74" s="67"/>
      <c r="J74" s="36" t="s">
        <v>30</v>
      </c>
    </row>
    <row r="75" spans="1:10" ht="15" thickBot="1" x14ac:dyDescent="0.25">
      <c r="A75" s="35"/>
      <c r="B75" s="35"/>
      <c r="C75" s="35"/>
      <c r="D75" s="35"/>
      <c r="E75" s="35"/>
      <c r="F75" s="35"/>
      <c r="H75" s="67"/>
      <c r="I75" s="67"/>
    </row>
    <row r="76" spans="1:10" ht="15" thickBot="1" x14ac:dyDescent="0.25">
      <c r="A76" s="74" t="s">
        <v>35</v>
      </c>
      <c r="B76" s="74"/>
      <c r="C76" s="75"/>
      <c r="D76" s="74"/>
      <c r="E76" s="75"/>
      <c r="F76" s="74"/>
      <c r="G76" s="74"/>
      <c r="H76" s="76">
        <f>+H74*0.4</f>
        <v>0</v>
      </c>
      <c r="J76" s="134" t="s">
        <v>62</v>
      </c>
    </row>
    <row r="77" spans="1:10" x14ac:dyDescent="0.2">
      <c r="A77" s="77"/>
      <c r="B77" s="77"/>
      <c r="C77" s="77"/>
      <c r="D77" s="78"/>
      <c r="E77" s="79"/>
      <c r="F77" s="80"/>
      <c r="G77" s="23"/>
      <c r="J77" s="15"/>
    </row>
    <row r="78" spans="1:10" ht="18.75" thickBot="1" x14ac:dyDescent="0.3">
      <c r="A78" s="146" t="s">
        <v>36</v>
      </c>
      <c r="B78" s="81"/>
      <c r="C78" s="81"/>
      <c r="D78" s="81"/>
      <c r="E78" s="81"/>
      <c r="F78" s="147"/>
      <c r="G78" s="147"/>
      <c r="H78" s="82">
        <f>H74+H76</f>
        <v>0</v>
      </c>
      <c r="J78" s="36" t="s">
        <v>37</v>
      </c>
    </row>
    <row r="79" spans="1:10" ht="15" thickTop="1" x14ac:dyDescent="0.2"/>
    <row r="80" spans="1:10" x14ac:dyDescent="0.2">
      <c r="A80" s="83"/>
      <c r="B80" s="83"/>
      <c r="C80" s="83"/>
      <c r="D80" s="83"/>
      <c r="E80" s="83"/>
      <c r="F80" s="83"/>
    </row>
    <row r="81" spans="1:10" ht="18.75" x14ac:dyDescent="0.25">
      <c r="A81" s="110" t="s">
        <v>38</v>
      </c>
      <c r="B81" s="19"/>
      <c r="C81" s="19"/>
      <c r="D81" s="19"/>
      <c r="E81" s="19"/>
      <c r="F81" s="19"/>
      <c r="G81" s="19"/>
      <c r="J81" s="15"/>
    </row>
    <row r="82" spans="1:10" ht="30" customHeight="1" x14ac:dyDescent="0.2">
      <c r="A82" s="38" t="s">
        <v>17</v>
      </c>
      <c r="B82" s="38" t="s">
        <v>18</v>
      </c>
      <c r="C82" s="38" t="s">
        <v>19</v>
      </c>
      <c r="D82" s="38" t="s">
        <v>57</v>
      </c>
      <c r="E82" s="112" t="s">
        <v>31</v>
      </c>
      <c r="F82" s="84"/>
      <c r="G82" s="113"/>
      <c r="H82" s="38" t="s">
        <v>22</v>
      </c>
      <c r="I82" s="85"/>
      <c r="J82" s="162" t="s">
        <v>53</v>
      </c>
    </row>
    <row r="83" spans="1:10" x14ac:dyDescent="0.2">
      <c r="A83" s="26"/>
      <c r="B83" s="26"/>
      <c r="C83" s="26"/>
      <c r="D83" s="30"/>
      <c r="E83" s="182"/>
      <c r="F83" s="183"/>
      <c r="G83" s="184"/>
      <c r="H83" s="28"/>
      <c r="J83" s="163"/>
    </row>
    <row r="84" spans="1:10" x14ac:dyDescent="0.2">
      <c r="A84" s="26"/>
      <c r="B84" s="26"/>
      <c r="C84" s="26"/>
      <c r="D84" s="41"/>
      <c r="E84" s="188"/>
      <c r="F84" s="189"/>
      <c r="G84" s="190"/>
      <c r="H84" s="28"/>
      <c r="J84" s="163"/>
    </row>
    <row r="85" spans="1:10" x14ac:dyDescent="0.2">
      <c r="A85" s="26"/>
      <c r="B85" s="26"/>
      <c r="C85" s="26"/>
      <c r="D85" s="41"/>
      <c r="E85" s="182"/>
      <c r="F85" s="183"/>
      <c r="G85" s="184"/>
      <c r="H85" s="28"/>
      <c r="J85" s="163" t="s">
        <v>40</v>
      </c>
    </row>
    <row r="86" spans="1:10" x14ac:dyDescent="0.2">
      <c r="A86" s="26"/>
      <c r="B86" s="26"/>
      <c r="C86" s="26"/>
      <c r="D86" s="26"/>
      <c r="E86" s="183"/>
      <c r="F86" s="183"/>
      <c r="G86" s="183"/>
      <c r="H86" s="28"/>
      <c r="J86" s="164"/>
    </row>
    <row r="87" spans="1:10" x14ac:dyDescent="0.2">
      <c r="A87" s="32" t="s">
        <v>2</v>
      </c>
      <c r="B87" s="33"/>
      <c r="C87" s="33"/>
      <c r="D87" s="33"/>
      <c r="E87" s="191"/>
      <c r="F87" s="191"/>
      <c r="G87" s="191"/>
      <c r="H87" s="34">
        <f>SUM(H83:H86)</f>
        <v>0</v>
      </c>
      <c r="J87" s="36" t="s">
        <v>30</v>
      </c>
    </row>
    <row r="89" spans="1:10" ht="17.25" customHeight="1" x14ac:dyDescent="0.2"/>
    <row r="90" spans="1:10" ht="16.5" customHeight="1" thickBot="1" x14ac:dyDescent="0.3">
      <c r="A90" s="86" t="s">
        <v>41</v>
      </c>
      <c r="B90" s="87"/>
      <c r="C90" s="87"/>
      <c r="D90" s="87"/>
      <c r="E90" s="87"/>
      <c r="F90" s="144"/>
      <c r="G90" s="144"/>
      <c r="H90" s="145">
        <f>H78-H87</f>
        <v>0</v>
      </c>
      <c r="J90" s="36" t="s">
        <v>23</v>
      </c>
    </row>
    <row r="91" spans="1:10" ht="15" thickTop="1" x14ac:dyDescent="0.2"/>
    <row r="93" spans="1:10" ht="23.25" customHeight="1" x14ac:dyDescent="0.25">
      <c r="A93" s="198" t="s">
        <v>42</v>
      </c>
      <c r="B93" s="198"/>
      <c r="C93" s="198"/>
      <c r="D93" s="198"/>
      <c r="E93" s="198"/>
      <c r="F93" s="198"/>
      <c r="G93" s="198"/>
      <c r="H93" s="198"/>
    </row>
    <row r="94" spans="1:10" ht="17.25" customHeight="1" x14ac:dyDescent="0.3">
      <c r="A94" s="67" t="s">
        <v>0</v>
      </c>
      <c r="B94" s="18"/>
      <c r="C94" s="18"/>
      <c r="D94" s="18"/>
      <c r="E94" s="18"/>
      <c r="F94" s="18"/>
      <c r="G94" s="83"/>
      <c r="J94" s="15"/>
    </row>
    <row r="95" spans="1:10" ht="21" customHeight="1" x14ac:dyDescent="0.25">
      <c r="A95" s="110" t="s">
        <v>43</v>
      </c>
      <c r="B95" s="19"/>
      <c r="C95" s="19"/>
      <c r="D95" s="19"/>
      <c r="E95" s="19"/>
      <c r="F95" s="19"/>
      <c r="G95" s="19"/>
    </row>
    <row r="96" spans="1:10" x14ac:dyDescent="0.2">
      <c r="A96" s="114" t="s">
        <v>17</v>
      </c>
      <c r="B96" s="114" t="s">
        <v>18</v>
      </c>
      <c r="C96" s="114" t="s">
        <v>19</v>
      </c>
      <c r="D96" s="114" t="s">
        <v>44</v>
      </c>
      <c r="E96" s="120" t="s">
        <v>31</v>
      </c>
      <c r="F96" s="43"/>
      <c r="G96" s="121"/>
      <c r="H96" s="114" t="s">
        <v>22</v>
      </c>
      <c r="J96" s="162" t="s">
        <v>54</v>
      </c>
    </row>
    <row r="97" spans="1:10" x14ac:dyDescent="0.2">
      <c r="A97" s="26"/>
      <c r="B97" s="88"/>
      <c r="C97" s="88"/>
      <c r="D97" s="128"/>
      <c r="E97" s="192"/>
      <c r="F97" s="193"/>
      <c r="G97" s="194"/>
      <c r="H97" s="89"/>
      <c r="J97" s="163"/>
    </row>
    <row r="98" spans="1:10" x14ac:dyDescent="0.2">
      <c r="A98" s="88"/>
      <c r="B98" s="88"/>
      <c r="C98" s="88"/>
      <c r="D98" s="128"/>
      <c r="E98" s="195"/>
      <c r="F98" s="196"/>
      <c r="G98" s="197"/>
      <c r="H98" s="89"/>
      <c r="J98" s="163"/>
    </row>
    <row r="99" spans="1:10" x14ac:dyDescent="0.2">
      <c r="A99" s="90"/>
      <c r="B99" s="91"/>
      <c r="C99" s="91"/>
      <c r="D99" s="91"/>
      <c r="E99" s="195"/>
      <c r="F99" s="196"/>
      <c r="G99" s="197"/>
      <c r="H99" s="92"/>
      <c r="J99" s="163"/>
    </row>
    <row r="100" spans="1:10" x14ac:dyDescent="0.2">
      <c r="A100" s="41"/>
      <c r="B100" s="90"/>
      <c r="C100" s="90"/>
      <c r="D100" s="90"/>
      <c r="E100" s="195"/>
      <c r="F100" s="196"/>
      <c r="G100" s="197"/>
      <c r="H100" s="93"/>
      <c r="J100" s="164"/>
    </row>
    <row r="101" spans="1:10" x14ac:dyDescent="0.2">
      <c r="A101" s="94" t="s">
        <v>2</v>
      </c>
      <c r="B101" s="95"/>
      <c r="C101" s="95"/>
      <c r="D101" s="95"/>
      <c r="E101" s="203"/>
      <c r="F101" s="203"/>
      <c r="G101" s="204"/>
      <c r="H101" s="96">
        <f>SUM(H97:H100)</f>
        <v>0</v>
      </c>
      <c r="J101" s="36" t="s">
        <v>30</v>
      </c>
    </row>
    <row r="103" spans="1:10" ht="27" customHeight="1" x14ac:dyDescent="0.25">
      <c r="A103" s="110" t="s">
        <v>45</v>
      </c>
      <c r="B103" s="19"/>
      <c r="C103" s="19"/>
      <c r="D103" s="19"/>
      <c r="E103" s="19"/>
      <c r="F103" s="19"/>
      <c r="G103" s="97"/>
    </row>
    <row r="104" spans="1:10" x14ac:dyDescent="0.2">
      <c r="A104" s="114" t="s">
        <v>17</v>
      </c>
      <c r="B104" s="114" t="s">
        <v>18</v>
      </c>
      <c r="C104" s="114" t="s">
        <v>19</v>
      </c>
      <c r="D104" s="114" t="s">
        <v>44</v>
      </c>
      <c r="E104" s="120" t="s">
        <v>31</v>
      </c>
      <c r="F104" s="43"/>
      <c r="G104" s="121"/>
      <c r="H104" s="114" t="s">
        <v>22</v>
      </c>
      <c r="J104" s="162" t="s">
        <v>55</v>
      </c>
    </row>
    <row r="105" spans="1:10" x14ac:dyDescent="0.2">
      <c r="A105" s="91"/>
      <c r="B105" s="91"/>
      <c r="C105" s="91"/>
      <c r="D105" s="98"/>
      <c r="E105" s="192"/>
      <c r="F105" s="193"/>
      <c r="G105" s="194"/>
      <c r="H105" s="89"/>
      <c r="J105" s="163"/>
    </row>
    <row r="106" spans="1:10" x14ac:dyDescent="0.2">
      <c r="A106" s="99"/>
      <c r="B106" s="99"/>
      <c r="C106" s="100"/>
      <c r="D106" s="101"/>
      <c r="E106" s="205"/>
      <c r="F106" s="206"/>
      <c r="G106" s="207"/>
      <c r="H106" s="89"/>
      <c r="J106" s="163"/>
    </row>
    <row r="107" spans="1:10" x14ac:dyDescent="0.2">
      <c r="A107" s="99"/>
      <c r="B107" s="99"/>
      <c r="C107" s="100"/>
      <c r="D107" s="101"/>
      <c r="E107" s="205"/>
      <c r="F107" s="206"/>
      <c r="G107" s="207"/>
      <c r="H107" s="92"/>
      <c r="J107" s="163"/>
    </row>
    <row r="108" spans="1:10" x14ac:dyDescent="0.2">
      <c r="A108" s="99"/>
      <c r="B108" s="99"/>
      <c r="C108" s="100"/>
      <c r="D108" s="101"/>
      <c r="E108" s="205"/>
      <c r="F108" s="206"/>
      <c r="G108" s="207"/>
      <c r="H108" s="93"/>
      <c r="J108" s="164"/>
    </row>
    <row r="109" spans="1:10" x14ac:dyDescent="0.2">
      <c r="A109" s="32" t="s">
        <v>2</v>
      </c>
      <c r="B109" s="33"/>
      <c r="C109" s="33"/>
      <c r="D109" s="33"/>
      <c r="E109" s="203"/>
      <c r="F109" s="203"/>
      <c r="G109" s="204"/>
      <c r="H109" s="96">
        <f>SUM(H105:H108)</f>
        <v>0</v>
      </c>
      <c r="I109" s="83"/>
      <c r="J109" s="36" t="s">
        <v>30</v>
      </c>
    </row>
    <row r="111" spans="1:10" ht="29.25" customHeight="1" x14ac:dyDescent="0.25">
      <c r="A111" s="110" t="s">
        <v>46</v>
      </c>
      <c r="B111" s="19"/>
      <c r="C111" s="19"/>
      <c r="D111" s="19"/>
      <c r="E111" s="19"/>
      <c r="F111" s="19"/>
      <c r="G111" s="97"/>
      <c r="H111" s="19"/>
      <c r="I111" s="19"/>
    </row>
    <row r="112" spans="1:10" x14ac:dyDescent="0.2">
      <c r="A112" s="114" t="s">
        <v>17</v>
      </c>
      <c r="B112" s="114" t="s">
        <v>18</v>
      </c>
      <c r="C112" s="114" t="s">
        <v>19</v>
      </c>
      <c r="D112" s="114" t="s">
        <v>44</v>
      </c>
      <c r="E112" s="120" t="s">
        <v>31</v>
      </c>
      <c r="F112" s="43"/>
      <c r="G112" s="121"/>
      <c r="H112" s="114" t="s">
        <v>22</v>
      </c>
      <c r="J112" s="162" t="s">
        <v>39</v>
      </c>
    </row>
    <row r="113" spans="1:10" ht="15" customHeight="1" x14ac:dyDescent="0.2">
      <c r="A113" s="102"/>
      <c r="B113" s="102"/>
      <c r="C113" s="102"/>
      <c r="D113" s="127"/>
      <c r="E113" s="192"/>
      <c r="F113" s="193"/>
      <c r="G113" s="194"/>
      <c r="H113" s="89"/>
      <c r="J113" s="163"/>
    </row>
    <row r="114" spans="1:10" ht="15" customHeight="1" x14ac:dyDescent="0.2">
      <c r="A114" s="91"/>
      <c r="B114" s="91"/>
      <c r="C114" s="91"/>
      <c r="D114" s="103"/>
      <c r="E114" s="195"/>
      <c r="F114" s="196"/>
      <c r="G114" s="197"/>
      <c r="H114" s="89"/>
      <c r="J114" s="163"/>
    </row>
    <row r="115" spans="1:10" x14ac:dyDescent="0.2">
      <c r="A115" s="26"/>
      <c r="B115" s="26"/>
      <c r="C115" s="26"/>
      <c r="D115" s="30"/>
      <c r="E115" s="195"/>
      <c r="F115" s="196"/>
      <c r="G115" s="197"/>
      <c r="H115" s="92"/>
      <c r="J115" s="163"/>
    </row>
    <row r="116" spans="1:10" x14ac:dyDescent="0.2">
      <c r="A116" s="26"/>
      <c r="B116" s="26"/>
      <c r="C116" s="26"/>
      <c r="D116" s="30"/>
      <c r="E116" s="195"/>
      <c r="F116" s="196"/>
      <c r="G116" s="197"/>
      <c r="H116" s="93"/>
      <c r="J116" s="163" t="s">
        <v>56</v>
      </c>
    </row>
    <row r="117" spans="1:10" x14ac:dyDescent="0.2">
      <c r="A117" s="32" t="s">
        <v>2</v>
      </c>
      <c r="B117" s="33"/>
      <c r="C117" s="33"/>
      <c r="D117" s="33"/>
      <c r="E117" s="203"/>
      <c r="F117" s="203"/>
      <c r="G117" s="204"/>
      <c r="H117" s="96">
        <f>SUM(H113:H116)</f>
        <v>0</v>
      </c>
      <c r="J117" s="164"/>
    </row>
    <row r="118" spans="1:10" x14ac:dyDescent="0.2">
      <c r="A118" s="44"/>
      <c r="B118" s="44"/>
      <c r="C118" s="44"/>
      <c r="D118" s="44"/>
      <c r="E118" s="135"/>
      <c r="F118" s="135"/>
      <c r="G118" s="135"/>
      <c r="H118" s="136"/>
      <c r="J118" s="31"/>
    </row>
    <row r="119" spans="1:10" ht="18" x14ac:dyDescent="0.25">
      <c r="A119" s="122" t="s">
        <v>47</v>
      </c>
      <c r="B119" s="104"/>
      <c r="C119" s="104"/>
      <c r="D119" s="104"/>
      <c r="E119" s="104"/>
      <c r="F119" s="105"/>
      <c r="G119" s="106"/>
      <c r="H119" s="129">
        <f>+H90*0.8</f>
        <v>0</v>
      </c>
      <c r="J119" s="134" t="s">
        <v>48</v>
      </c>
    </row>
    <row r="120" spans="1:10" ht="18" x14ac:dyDescent="0.25">
      <c r="A120" s="138"/>
      <c r="B120" s="139"/>
      <c r="C120" s="139"/>
      <c r="D120" s="139"/>
      <c r="E120" s="139"/>
      <c r="F120" s="140"/>
      <c r="G120" s="141"/>
      <c r="H120" s="137"/>
    </row>
    <row r="121" spans="1:10" ht="18" x14ac:dyDescent="0.25">
      <c r="A121" s="122" t="s">
        <v>66</v>
      </c>
      <c r="B121" s="104"/>
      <c r="C121" s="104"/>
      <c r="D121" s="104"/>
      <c r="E121" s="104"/>
      <c r="F121" s="105"/>
      <c r="G121" s="106"/>
      <c r="H121" s="142">
        <f>+H90-H101-H109-H117-H119</f>
        <v>0</v>
      </c>
      <c r="J121" s="36" t="s">
        <v>63</v>
      </c>
    </row>
    <row r="122" spans="1:10" ht="18" x14ac:dyDescent="0.25">
      <c r="A122" s="138"/>
      <c r="B122" s="139"/>
      <c r="C122" s="139"/>
      <c r="D122" s="139"/>
      <c r="E122" s="139"/>
      <c r="F122" s="140"/>
      <c r="G122" s="141"/>
      <c r="H122" s="137"/>
    </row>
    <row r="123" spans="1:10" ht="18.75" thickBot="1" x14ac:dyDescent="0.3">
      <c r="A123" s="86" t="s">
        <v>49</v>
      </c>
      <c r="B123" s="86"/>
      <c r="C123" s="86"/>
      <c r="D123" s="86"/>
      <c r="E123" s="86"/>
      <c r="F123" s="148"/>
      <c r="G123" s="107"/>
      <c r="H123" s="145">
        <f>H119+H117+H109+H101+H121</f>
        <v>0</v>
      </c>
      <c r="J123" s="36" t="s">
        <v>50</v>
      </c>
    </row>
    <row r="124" spans="1:10" ht="15" thickTop="1" x14ac:dyDescent="0.2">
      <c r="H124" s="133">
        <f>+H90-H123</f>
        <v>0</v>
      </c>
      <c r="J124" s="15" t="s">
        <v>61</v>
      </c>
    </row>
    <row r="125" spans="1:10" x14ac:dyDescent="0.2">
      <c r="A125" s="132"/>
      <c r="B125" s="132"/>
      <c r="C125" s="132"/>
    </row>
    <row r="126" spans="1:10" ht="27" customHeight="1" x14ac:dyDescent="0.25">
      <c r="A126" s="202" t="s">
        <v>58</v>
      </c>
      <c r="B126" s="202"/>
      <c r="C126" s="202"/>
      <c r="D126" s="199"/>
      <c r="E126" s="200"/>
      <c r="F126" s="201"/>
      <c r="G126" s="83"/>
      <c r="J126" s="36" t="s">
        <v>60</v>
      </c>
    </row>
    <row r="127" spans="1:10" ht="18.75" x14ac:dyDescent="0.25">
      <c r="A127" s="108"/>
      <c r="B127" s="108"/>
      <c r="C127" s="108"/>
      <c r="D127" s="109"/>
      <c r="E127" s="109"/>
      <c r="F127" s="108"/>
    </row>
    <row r="128" spans="1:10" x14ac:dyDescent="0.2">
      <c r="J128" s="36" t="s">
        <v>51</v>
      </c>
    </row>
  </sheetData>
  <mergeCells count="62">
    <mergeCell ref="A17:H17"/>
    <mergeCell ref="G3:H4"/>
    <mergeCell ref="A5:H5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E53:G53"/>
    <mergeCell ref="E20:F20"/>
    <mergeCell ref="J20:J26"/>
    <mergeCell ref="E21:F21"/>
    <mergeCell ref="E22:F22"/>
    <mergeCell ref="E23:F23"/>
    <mergeCell ref="E24:F24"/>
    <mergeCell ref="E25:F25"/>
    <mergeCell ref="E26:F26"/>
    <mergeCell ref="E29:F29"/>
    <mergeCell ref="E31:F31"/>
    <mergeCell ref="J36:J39"/>
    <mergeCell ref="E51:G51"/>
    <mergeCell ref="E52:G52"/>
    <mergeCell ref="E27:F27"/>
    <mergeCell ref="E28:F28"/>
    <mergeCell ref="E54:G54"/>
    <mergeCell ref="J82:J84"/>
    <mergeCell ref="E83:G83"/>
    <mergeCell ref="E84:G84"/>
    <mergeCell ref="E85:G85"/>
    <mergeCell ref="J85:J86"/>
    <mergeCell ref="E86:G86"/>
    <mergeCell ref="J96:J100"/>
    <mergeCell ref="E97:G97"/>
    <mergeCell ref="E98:G98"/>
    <mergeCell ref="E99:G99"/>
    <mergeCell ref="E100:G100"/>
    <mergeCell ref="E105:G105"/>
    <mergeCell ref="E106:G106"/>
    <mergeCell ref="E107:G107"/>
    <mergeCell ref="E108:G108"/>
    <mergeCell ref="E87:G87"/>
    <mergeCell ref="A93:H93"/>
    <mergeCell ref="E30:F30"/>
    <mergeCell ref="J40:J42"/>
    <mergeCell ref="A126:C126"/>
    <mergeCell ref="D126:F126"/>
    <mergeCell ref="E50:G50"/>
    <mergeCell ref="J50:J52"/>
    <mergeCell ref="E109:G109"/>
    <mergeCell ref="J112:J115"/>
    <mergeCell ref="E113:G113"/>
    <mergeCell ref="E114:G114"/>
    <mergeCell ref="E115:G115"/>
    <mergeCell ref="E116:G116"/>
    <mergeCell ref="J116:J117"/>
    <mergeCell ref="E117:G117"/>
    <mergeCell ref="E101:G101"/>
    <mergeCell ref="J104:J108"/>
  </mergeCells>
  <pageMargins left="0.51181102362204722" right="0.51181102362204722" top="0.55118110236220474" bottom="0.35433070866141736" header="0.31496062992125984" footer="0.31496062992125984"/>
  <pageSetup paperSize="9" scale="84" fitToHeight="0" orientation="landscape" cellComments="asDisplayed" r:id="rId1"/>
  <headerFooter>
    <oddHeader>&amp;R&amp;P</oddHeader>
  </headerFooter>
  <rowBreaks count="3" manualBreakCount="3">
    <brk id="33" max="7" man="1"/>
    <brk id="56" max="7" man="1"/>
    <brk id="9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F2684031E7BE4EB9925414D7CB9470" ma:contentTypeVersion="14" ma:contentTypeDescription="Create a new document." ma:contentTypeScope="" ma:versionID="44b990f9b37c3f668411cb9cfa84c3b9">
  <xsd:schema xmlns:xsd="http://www.w3.org/2001/XMLSchema" xmlns:xs="http://www.w3.org/2001/XMLSchema" xmlns:p="http://schemas.microsoft.com/office/2006/metadata/properties" xmlns:ns3="a5263084-85e0-4824-8892-17a9abf3267a" xmlns:ns4="b31bf25c-5201-4cb2-8e5c-4354fe8e363e" targetNamespace="http://schemas.microsoft.com/office/2006/metadata/properties" ma:root="true" ma:fieldsID="63f86cc43b0253f82610ecc0dedb388d" ns3:_="" ns4:_="">
    <xsd:import namespace="a5263084-85e0-4824-8892-17a9abf3267a"/>
    <xsd:import namespace="b31bf25c-5201-4cb2-8e5c-4354fe8e36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63084-85e0-4824-8892-17a9abf32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bf25c-5201-4cb2-8e5c-4354fe8e36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263084-85e0-4824-8892-17a9abf3267a" xsi:nil="true"/>
  </documentManagement>
</p:properties>
</file>

<file path=customXml/itemProps1.xml><?xml version="1.0" encoding="utf-8"?>
<ds:datastoreItem xmlns:ds="http://schemas.openxmlformats.org/officeDocument/2006/customXml" ds:itemID="{1A3607B5-7898-456B-8659-E9AA173B3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263084-85e0-4824-8892-17a9abf3267a"/>
    <ds:schemaRef ds:uri="b31bf25c-5201-4cb2-8e5c-4354fe8e36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B29CFA-BDC9-4081-B871-E1C8B1AE7D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5B55C-8221-4739-8C0B-512F9B37E7CC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b31bf25c-5201-4cb2-8e5c-4354fe8e363e"/>
    <ds:schemaRef ds:uri="a5263084-85e0-4824-8892-17a9abf3267a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Palkat vakiosivukumalli</vt:lpstr>
      <vt:lpstr>Palkat tuntitaksamalli</vt:lpstr>
      <vt:lpstr>'Palkat tuntitaksamalli'!Tulostusalue</vt:lpstr>
      <vt:lpstr>'Palkat vakiosivukumalli'!Tulostusalue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Etelä-Savon maakuntaliitto</dc:creator>
  <cp:keywords>Pääkirjan avain, kansalliset hankkeet</cp:keywords>
  <dc:description/>
  <cp:lastModifiedBy>Päivi Hartikainen</cp:lastModifiedBy>
  <cp:revision/>
  <cp:lastPrinted>2025-04-15T11:40:15Z</cp:lastPrinted>
  <dcterms:created xsi:type="dcterms:W3CDTF">2000-03-24T15:16:49Z</dcterms:created>
  <dcterms:modified xsi:type="dcterms:W3CDTF">2025-04-15T12:10:19Z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0x01010097F2684031E7BE4EB9925414D7CB9470</vt:lpwstr>
  </property>
  <property fmtid="{D5CDD505-2E9C-101B-9397-08002B2CF9AE}" pid="3" name="MediaServiceImageTags">
    <vt:lpwstr/>
  </property>
</Properties>
</file>